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13_ncr:1_{07A4ACAE-28E3-4464-AC16-05D0E6686B55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재고관리" sheetId="1" r:id="rId1"/>
    <sheet name="대시보드" sheetId="2" r:id="rId2"/>
    <sheet name="판매관리" sheetId="3" r:id="rId3"/>
    <sheet name="거래처관리" sheetId="4" r:id="rId4"/>
    <sheet name="사용방법" sheetId="5" r:id="rId5"/>
  </sheets>
  <definedNames>
    <definedName name="_xlnm._FilterDatabase" localSheetId="3" hidden="1">거래처관리!$A$3:$L$103</definedName>
    <definedName name="_xlnm._FilterDatabase" localSheetId="0" hidden="1">재고관리!$A$4:$T$204</definedName>
    <definedName name="_xlnm._FilterDatabase" localSheetId="2" hidden="1">판매관리!$A$3:$N$203</definedName>
  </definedName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03" i="3" l="1"/>
  <c r="H203" i="3"/>
  <c r="M203" i="3" s="1"/>
  <c r="L202" i="3"/>
  <c r="H202" i="3"/>
  <c r="M202" i="3" s="1"/>
  <c r="L201" i="3"/>
  <c r="H201" i="3"/>
  <c r="M201" i="3" s="1"/>
  <c r="L200" i="3"/>
  <c r="H200" i="3"/>
  <c r="M200" i="3" s="1"/>
  <c r="L199" i="3"/>
  <c r="H199" i="3"/>
  <c r="M199" i="3" s="1"/>
  <c r="L198" i="3"/>
  <c r="H198" i="3"/>
  <c r="M198" i="3" s="1"/>
  <c r="L197" i="3"/>
  <c r="H197" i="3"/>
  <c r="M197" i="3" s="1"/>
  <c r="L196" i="3"/>
  <c r="H196" i="3"/>
  <c r="M196" i="3" s="1"/>
  <c r="L195" i="3"/>
  <c r="H195" i="3"/>
  <c r="M195" i="3" s="1"/>
  <c r="L194" i="3"/>
  <c r="H194" i="3"/>
  <c r="M194" i="3" s="1"/>
  <c r="L193" i="3"/>
  <c r="H193" i="3"/>
  <c r="M193" i="3" s="1"/>
  <c r="L192" i="3"/>
  <c r="H192" i="3"/>
  <c r="M192" i="3" s="1"/>
  <c r="L191" i="3"/>
  <c r="H191" i="3"/>
  <c r="M191" i="3" s="1"/>
  <c r="L190" i="3"/>
  <c r="H190" i="3"/>
  <c r="M190" i="3" s="1"/>
  <c r="L189" i="3"/>
  <c r="H189" i="3"/>
  <c r="M189" i="3" s="1"/>
  <c r="L188" i="3"/>
  <c r="H188" i="3"/>
  <c r="M188" i="3" s="1"/>
  <c r="L187" i="3"/>
  <c r="H187" i="3"/>
  <c r="M187" i="3" s="1"/>
  <c r="L186" i="3"/>
  <c r="H186" i="3"/>
  <c r="M186" i="3" s="1"/>
  <c r="L185" i="3"/>
  <c r="H185" i="3"/>
  <c r="M185" i="3" s="1"/>
  <c r="L184" i="3"/>
  <c r="H184" i="3"/>
  <c r="M184" i="3" s="1"/>
  <c r="L183" i="3"/>
  <c r="H183" i="3"/>
  <c r="M183" i="3" s="1"/>
  <c r="L182" i="3"/>
  <c r="H182" i="3"/>
  <c r="M182" i="3" s="1"/>
  <c r="L181" i="3"/>
  <c r="H181" i="3"/>
  <c r="M181" i="3" s="1"/>
  <c r="L180" i="3"/>
  <c r="H180" i="3"/>
  <c r="M180" i="3" s="1"/>
  <c r="L179" i="3"/>
  <c r="H179" i="3"/>
  <c r="M179" i="3" s="1"/>
  <c r="L178" i="3"/>
  <c r="H178" i="3"/>
  <c r="M178" i="3" s="1"/>
  <c r="L177" i="3"/>
  <c r="H177" i="3"/>
  <c r="M177" i="3" s="1"/>
  <c r="L176" i="3"/>
  <c r="H176" i="3"/>
  <c r="M176" i="3" s="1"/>
  <c r="L175" i="3"/>
  <c r="H175" i="3"/>
  <c r="M175" i="3" s="1"/>
  <c r="L174" i="3"/>
  <c r="H174" i="3"/>
  <c r="M174" i="3" s="1"/>
  <c r="L173" i="3"/>
  <c r="H173" i="3"/>
  <c r="M173" i="3" s="1"/>
  <c r="L172" i="3"/>
  <c r="H172" i="3"/>
  <c r="M172" i="3" s="1"/>
  <c r="L171" i="3"/>
  <c r="H171" i="3"/>
  <c r="M171" i="3" s="1"/>
  <c r="L170" i="3"/>
  <c r="H170" i="3"/>
  <c r="M170" i="3" s="1"/>
  <c r="L169" i="3"/>
  <c r="H169" i="3"/>
  <c r="M169" i="3" s="1"/>
  <c r="L168" i="3"/>
  <c r="H168" i="3"/>
  <c r="M168" i="3" s="1"/>
  <c r="L167" i="3"/>
  <c r="H167" i="3"/>
  <c r="M167" i="3" s="1"/>
  <c r="L166" i="3"/>
  <c r="H166" i="3"/>
  <c r="M166" i="3" s="1"/>
  <c r="L165" i="3"/>
  <c r="H165" i="3"/>
  <c r="M165" i="3" s="1"/>
  <c r="L164" i="3"/>
  <c r="H164" i="3"/>
  <c r="M164" i="3" s="1"/>
  <c r="L163" i="3"/>
  <c r="H163" i="3"/>
  <c r="M163" i="3" s="1"/>
  <c r="L162" i="3"/>
  <c r="H162" i="3"/>
  <c r="M162" i="3" s="1"/>
  <c r="L161" i="3"/>
  <c r="H161" i="3"/>
  <c r="M161" i="3" s="1"/>
  <c r="L160" i="3"/>
  <c r="H160" i="3"/>
  <c r="M160" i="3" s="1"/>
  <c r="L159" i="3"/>
  <c r="H159" i="3"/>
  <c r="M159" i="3" s="1"/>
  <c r="L158" i="3"/>
  <c r="H158" i="3"/>
  <c r="M158" i="3" s="1"/>
  <c r="L157" i="3"/>
  <c r="H157" i="3"/>
  <c r="M157" i="3" s="1"/>
  <c r="L156" i="3"/>
  <c r="H156" i="3"/>
  <c r="M156" i="3" s="1"/>
  <c r="L155" i="3"/>
  <c r="H155" i="3"/>
  <c r="M155" i="3" s="1"/>
  <c r="L154" i="3"/>
  <c r="H154" i="3"/>
  <c r="M154" i="3" s="1"/>
  <c r="L153" i="3"/>
  <c r="H153" i="3"/>
  <c r="M153" i="3" s="1"/>
  <c r="L152" i="3"/>
  <c r="H152" i="3"/>
  <c r="M152" i="3" s="1"/>
  <c r="L151" i="3"/>
  <c r="H151" i="3"/>
  <c r="M151" i="3" s="1"/>
  <c r="L150" i="3"/>
  <c r="H150" i="3"/>
  <c r="M150" i="3" s="1"/>
  <c r="H149" i="3"/>
  <c r="L148" i="3"/>
  <c r="H148" i="3"/>
  <c r="M148" i="3" s="1"/>
  <c r="L147" i="3"/>
  <c r="H147" i="3"/>
  <c r="M147" i="3" s="1"/>
  <c r="L146" i="3"/>
  <c r="H146" i="3"/>
  <c r="M146" i="3" s="1"/>
  <c r="L145" i="3"/>
  <c r="H145" i="3"/>
  <c r="M145" i="3" s="1"/>
  <c r="L144" i="3"/>
  <c r="H144" i="3"/>
  <c r="M144" i="3" s="1"/>
  <c r="L143" i="3"/>
  <c r="H143" i="3"/>
  <c r="M143" i="3" s="1"/>
  <c r="L142" i="3"/>
  <c r="H142" i="3"/>
  <c r="M142" i="3" s="1"/>
  <c r="L141" i="3"/>
  <c r="H141" i="3"/>
  <c r="M141" i="3" s="1"/>
  <c r="L140" i="3"/>
  <c r="H140" i="3"/>
  <c r="M140" i="3" s="1"/>
  <c r="L139" i="3"/>
  <c r="H139" i="3"/>
  <c r="M139" i="3" s="1"/>
  <c r="L138" i="3"/>
  <c r="H138" i="3"/>
  <c r="M138" i="3" s="1"/>
  <c r="L137" i="3"/>
  <c r="H137" i="3"/>
  <c r="M137" i="3" s="1"/>
  <c r="L136" i="3"/>
  <c r="H136" i="3"/>
  <c r="M136" i="3" s="1"/>
  <c r="L135" i="3"/>
  <c r="H135" i="3"/>
  <c r="M135" i="3" s="1"/>
  <c r="L134" i="3"/>
  <c r="H134" i="3"/>
  <c r="M134" i="3" s="1"/>
  <c r="L133" i="3"/>
  <c r="H133" i="3"/>
  <c r="M133" i="3" s="1"/>
  <c r="L132" i="3"/>
  <c r="H132" i="3"/>
  <c r="M132" i="3" s="1"/>
  <c r="L131" i="3"/>
  <c r="H131" i="3"/>
  <c r="M131" i="3" s="1"/>
  <c r="L130" i="3"/>
  <c r="H130" i="3"/>
  <c r="M130" i="3" s="1"/>
  <c r="L129" i="3"/>
  <c r="H129" i="3"/>
  <c r="M129" i="3" s="1"/>
  <c r="L128" i="3"/>
  <c r="H128" i="3"/>
  <c r="M128" i="3" s="1"/>
  <c r="L127" i="3"/>
  <c r="H127" i="3"/>
  <c r="M127" i="3" s="1"/>
  <c r="L126" i="3"/>
  <c r="H126" i="3"/>
  <c r="M126" i="3" s="1"/>
  <c r="L125" i="3"/>
  <c r="H125" i="3"/>
  <c r="M125" i="3" s="1"/>
  <c r="L124" i="3"/>
  <c r="H124" i="3"/>
  <c r="M124" i="3" s="1"/>
  <c r="L123" i="3"/>
  <c r="H123" i="3"/>
  <c r="M123" i="3" s="1"/>
  <c r="L122" i="3"/>
  <c r="H122" i="3"/>
  <c r="M122" i="3" s="1"/>
  <c r="L121" i="3"/>
  <c r="H121" i="3"/>
  <c r="M121" i="3" s="1"/>
  <c r="L120" i="3"/>
  <c r="H120" i="3"/>
  <c r="M120" i="3" s="1"/>
  <c r="L119" i="3"/>
  <c r="H119" i="3"/>
  <c r="M119" i="3" s="1"/>
  <c r="L118" i="3"/>
  <c r="H118" i="3"/>
  <c r="M118" i="3" s="1"/>
  <c r="L117" i="3"/>
  <c r="H117" i="3"/>
  <c r="M117" i="3" s="1"/>
  <c r="L116" i="3"/>
  <c r="H116" i="3"/>
  <c r="M116" i="3" s="1"/>
  <c r="L115" i="3"/>
  <c r="H115" i="3"/>
  <c r="M115" i="3" s="1"/>
  <c r="L114" i="3"/>
  <c r="H114" i="3"/>
  <c r="M114" i="3" s="1"/>
  <c r="L113" i="3"/>
  <c r="H113" i="3"/>
  <c r="M113" i="3" s="1"/>
  <c r="L112" i="3"/>
  <c r="H112" i="3"/>
  <c r="M112" i="3" s="1"/>
  <c r="L111" i="3"/>
  <c r="H111" i="3"/>
  <c r="M111" i="3" s="1"/>
  <c r="L110" i="3"/>
  <c r="H110" i="3"/>
  <c r="M110" i="3" s="1"/>
  <c r="L109" i="3"/>
  <c r="H109" i="3"/>
  <c r="M109" i="3" s="1"/>
  <c r="L108" i="3"/>
  <c r="H108" i="3"/>
  <c r="M108" i="3" s="1"/>
  <c r="L107" i="3"/>
  <c r="H107" i="3"/>
  <c r="M107" i="3" s="1"/>
  <c r="L106" i="3"/>
  <c r="H106" i="3"/>
  <c r="M106" i="3" s="1"/>
  <c r="L105" i="3"/>
  <c r="H105" i="3"/>
  <c r="M105" i="3" s="1"/>
  <c r="L104" i="3"/>
  <c r="H104" i="3"/>
  <c r="M104" i="3" s="1"/>
  <c r="L103" i="3"/>
  <c r="H103" i="3"/>
  <c r="M103" i="3" s="1"/>
  <c r="L102" i="3"/>
  <c r="H102" i="3"/>
  <c r="M102" i="3" s="1"/>
  <c r="L101" i="3"/>
  <c r="H101" i="3"/>
  <c r="M101" i="3" s="1"/>
  <c r="L100" i="3"/>
  <c r="H100" i="3"/>
  <c r="M100" i="3" s="1"/>
  <c r="L99" i="3"/>
  <c r="H99" i="3"/>
  <c r="M99" i="3" s="1"/>
  <c r="L98" i="3"/>
  <c r="H98" i="3"/>
  <c r="M98" i="3" s="1"/>
  <c r="L97" i="3"/>
  <c r="H97" i="3"/>
  <c r="M97" i="3" s="1"/>
  <c r="L96" i="3"/>
  <c r="H96" i="3"/>
  <c r="M96" i="3" s="1"/>
  <c r="L95" i="3"/>
  <c r="H95" i="3"/>
  <c r="M95" i="3" s="1"/>
  <c r="L94" i="3"/>
  <c r="H94" i="3"/>
  <c r="M94" i="3" s="1"/>
  <c r="L93" i="3"/>
  <c r="H93" i="3"/>
  <c r="M93" i="3" s="1"/>
  <c r="L92" i="3"/>
  <c r="H92" i="3"/>
  <c r="M92" i="3" s="1"/>
  <c r="L91" i="3"/>
  <c r="H91" i="3"/>
  <c r="M91" i="3" s="1"/>
  <c r="L90" i="3"/>
  <c r="H90" i="3"/>
  <c r="M90" i="3" s="1"/>
  <c r="L89" i="3"/>
  <c r="H89" i="3"/>
  <c r="M89" i="3" s="1"/>
  <c r="L88" i="3"/>
  <c r="H88" i="3"/>
  <c r="M88" i="3" s="1"/>
  <c r="L87" i="3"/>
  <c r="H87" i="3"/>
  <c r="M87" i="3" s="1"/>
  <c r="L86" i="3"/>
  <c r="H86" i="3"/>
  <c r="M86" i="3" s="1"/>
  <c r="L85" i="3"/>
  <c r="H85" i="3"/>
  <c r="M85" i="3" s="1"/>
  <c r="L84" i="3"/>
  <c r="H84" i="3"/>
  <c r="M84" i="3" s="1"/>
  <c r="L83" i="3"/>
  <c r="H83" i="3"/>
  <c r="M83" i="3" s="1"/>
  <c r="L82" i="3"/>
  <c r="H82" i="3"/>
  <c r="M82" i="3" s="1"/>
  <c r="L81" i="3"/>
  <c r="H81" i="3"/>
  <c r="M81" i="3" s="1"/>
  <c r="L80" i="3"/>
  <c r="H80" i="3"/>
  <c r="M80" i="3" s="1"/>
  <c r="L79" i="3"/>
  <c r="H79" i="3"/>
  <c r="M79" i="3" s="1"/>
  <c r="L78" i="3"/>
  <c r="H78" i="3"/>
  <c r="M78" i="3" s="1"/>
  <c r="L77" i="3"/>
  <c r="H77" i="3"/>
  <c r="M77" i="3" s="1"/>
  <c r="L76" i="3"/>
  <c r="H76" i="3"/>
  <c r="M76" i="3" s="1"/>
  <c r="L75" i="3"/>
  <c r="H75" i="3"/>
  <c r="M75" i="3" s="1"/>
  <c r="L74" i="3"/>
  <c r="H74" i="3"/>
  <c r="M74" i="3" s="1"/>
  <c r="L73" i="3"/>
  <c r="H73" i="3"/>
  <c r="M73" i="3" s="1"/>
  <c r="L72" i="3"/>
  <c r="H72" i="3"/>
  <c r="M72" i="3" s="1"/>
  <c r="L71" i="3"/>
  <c r="H71" i="3"/>
  <c r="M71" i="3" s="1"/>
  <c r="L70" i="3"/>
  <c r="H70" i="3"/>
  <c r="M70" i="3" s="1"/>
  <c r="L69" i="3"/>
  <c r="H69" i="3"/>
  <c r="M69" i="3" s="1"/>
  <c r="L68" i="3"/>
  <c r="H68" i="3"/>
  <c r="M68" i="3" s="1"/>
  <c r="L67" i="3"/>
  <c r="H67" i="3"/>
  <c r="M67" i="3" s="1"/>
  <c r="L66" i="3"/>
  <c r="H66" i="3"/>
  <c r="M66" i="3" s="1"/>
  <c r="L65" i="3"/>
  <c r="H65" i="3"/>
  <c r="M65" i="3" s="1"/>
  <c r="L64" i="3"/>
  <c r="H64" i="3"/>
  <c r="M64" i="3" s="1"/>
  <c r="L63" i="3"/>
  <c r="H63" i="3"/>
  <c r="M63" i="3" s="1"/>
  <c r="L62" i="3"/>
  <c r="H62" i="3"/>
  <c r="M62" i="3" s="1"/>
  <c r="L61" i="3"/>
  <c r="H61" i="3"/>
  <c r="M61" i="3" s="1"/>
  <c r="L60" i="3"/>
  <c r="H60" i="3"/>
  <c r="M60" i="3" s="1"/>
  <c r="L59" i="3"/>
  <c r="H59" i="3"/>
  <c r="M59" i="3" s="1"/>
  <c r="L58" i="3"/>
  <c r="H58" i="3"/>
  <c r="M58" i="3" s="1"/>
  <c r="L57" i="3"/>
  <c r="H57" i="3"/>
  <c r="M57" i="3" s="1"/>
  <c r="L56" i="3"/>
  <c r="H56" i="3"/>
  <c r="M56" i="3" s="1"/>
  <c r="L55" i="3"/>
  <c r="H55" i="3"/>
  <c r="M55" i="3" s="1"/>
  <c r="L54" i="3"/>
  <c r="H54" i="3"/>
  <c r="M54" i="3" s="1"/>
  <c r="L53" i="3"/>
  <c r="H53" i="3"/>
  <c r="M53" i="3" s="1"/>
  <c r="L52" i="3"/>
  <c r="H52" i="3"/>
  <c r="M52" i="3" s="1"/>
  <c r="L51" i="3"/>
  <c r="H51" i="3"/>
  <c r="M51" i="3" s="1"/>
  <c r="L50" i="3"/>
  <c r="H50" i="3"/>
  <c r="M50" i="3" s="1"/>
  <c r="L49" i="3"/>
  <c r="H49" i="3"/>
  <c r="M49" i="3" s="1"/>
  <c r="L48" i="3"/>
  <c r="H48" i="3"/>
  <c r="M48" i="3" s="1"/>
  <c r="L47" i="3"/>
  <c r="H47" i="3"/>
  <c r="M47" i="3" s="1"/>
  <c r="L46" i="3"/>
  <c r="H46" i="3"/>
  <c r="M46" i="3" s="1"/>
  <c r="L45" i="3"/>
  <c r="H45" i="3"/>
  <c r="M45" i="3" s="1"/>
  <c r="L44" i="3"/>
  <c r="H44" i="3"/>
  <c r="M44" i="3" s="1"/>
  <c r="L43" i="3"/>
  <c r="H43" i="3"/>
  <c r="M43" i="3" s="1"/>
  <c r="L42" i="3"/>
  <c r="H42" i="3"/>
  <c r="M42" i="3" s="1"/>
  <c r="L41" i="3"/>
  <c r="H41" i="3"/>
  <c r="M41" i="3" s="1"/>
  <c r="L40" i="3"/>
  <c r="H40" i="3"/>
  <c r="M40" i="3" s="1"/>
  <c r="L39" i="3"/>
  <c r="H39" i="3"/>
  <c r="M39" i="3" s="1"/>
  <c r="L38" i="3"/>
  <c r="H38" i="3"/>
  <c r="M38" i="3" s="1"/>
  <c r="L37" i="3"/>
  <c r="H37" i="3"/>
  <c r="M37" i="3" s="1"/>
  <c r="L36" i="3"/>
  <c r="H36" i="3"/>
  <c r="M36" i="3" s="1"/>
  <c r="L35" i="3"/>
  <c r="H35" i="3"/>
  <c r="M35" i="3" s="1"/>
  <c r="L34" i="3"/>
  <c r="H34" i="3"/>
  <c r="M34" i="3" s="1"/>
  <c r="L33" i="3"/>
  <c r="H33" i="3"/>
  <c r="M33" i="3" s="1"/>
  <c r="L32" i="3"/>
  <c r="H32" i="3"/>
  <c r="M32" i="3" s="1"/>
  <c r="L31" i="3"/>
  <c r="H31" i="3"/>
  <c r="M31" i="3" s="1"/>
  <c r="L30" i="3"/>
  <c r="H30" i="3"/>
  <c r="M30" i="3" s="1"/>
  <c r="L29" i="3"/>
  <c r="H29" i="3"/>
  <c r="M29" i="3" s="1"/>
  <c r="L28" i="3"/>
  <c r="H28" i="3"/>
  <c r="M28" i="3" s="1"/>
  <c r="L27" i="3"/>
  <c r="H27" i="3"/>
  <c r="M27" i="3" s="1"/>
  <c r="L26" i="3"/>
  <c r="H26" i="3"/>
  <c r="M26" i="3" s="1"/>
  <c r="L25" i="3"/>
  <c r="H25" i="3"/>
  <c r="M25" i="3" s="1"/>
  <c r="L24" i="3"/>
  <c r="H24" i="3"/>
  <c r="M24" i="3" s="1"/>
  <c r="L23" i="3"/>
  <c r="H23" i="3"/>
  <c r="M23" i="3" s="1"/>
  <c r="L22" i="3"/>
  <c r="H22" i="3"/>
  <c r="M22" i="3" s="1"/>
  <c r="L21" i="3"/>
  <c r="H21" i="3"/>
  <c r="M21" i="3" s="1"/>
  <c r="L20" i="3"/>
  <c r="H20" i="3"/>
  <c r="M20" i="3" s="1"/>
  <c r="L19" i="3"/>
  <c r="H19" i="3"/>
  <c r="M19" i="3" s="1"/>
  <c r="L18" i="3"/>
  <c r="H18" i="3"/>
  <c r="M18" i="3" s="1"/>
  <c r="L17" i="3"/>
  <c r="H17" i="3"/>
  <c r="M17" i="3" s="1"/>
  <c r="L16" i="3"/>
  <c r="H16" i="3"/>
  <c r="M16" i="3" s="1"/>
  <c r="L15" i="3"/>
  <c r="H15" i="3"/>
  <c r="M15" i="3" s="1"/>
  <c r="L14" i="3"/>
  <c r="H14" i="3"/>
  <c r="M14" i="3" s="1"/>
  <c r="L13" i="3"/>
  <c r="H13" i="3"/>
  <c r="M13" i="3" s="1"/>
  <c r="L12" i="3"/>
  <c r="H12" i="3"/>
  <c r="M12" i="3" s="1"/>
  <c r="L11" i="3"/>
  <c r="H11" i="3"/>
  <c r="M11" i="3" s="1"/>
  <c r="L10" i="3"/>
  <c r="H10" i="3"/>
  <c r="M10" i="3" s="1"/>
  <c r="L9" i="3"/>
  <c r="H9" i="3"/>
  <c r="M9" i="3" s="1"/>
  <c r="L8" i="3"/>
  <c r="H8" i="3"/>
  <c r="M8" i="3" s="1"/>
  <c r="L7" i="3"/>
  <c r="H7" i="3"/>
  <c r="M7" i="3" s="1"/>
  <c r="L6" i="3"/>
  <c r="H6" i="3"/>
  <c r="M6" i="3" s="1"/>
  <c r="L5" i="3"/>
  <c r="H5" i="3"/>
  <c r="M5" i="3" s="1"/>
  <c r="L4" i="3"/>
  <c r="H4" i="3"/>
  <c r="M4" i="3" s="1"/>
  <c r="B6" i="2"/>
  <c r="P204" i="1"/>
  <c r="Q204" i="1" s="1"/>
  <c r="O204" i="1"/>
  <c r="M204" i="1"/>
  <c r="P203" i="1"/>
  <c r="Q203" i="1" s="1"/>
  <c r="O203" i="1"/>
  <c r="M203" i="1"/>
  <c r="P202" i="1"/>
  <c r="Q202" i="1" s="1"/>
  <c r="O202" i="1"/>
  <c r="M202" i="1"/>
  <c r="P201" i="1"/>
  <c r="Q201" i="1" s="1"/>
  <c r="O201" i="1"/>
  <c r="M201" i="1"/>
  <c r="P200" i="1"/>
  <c r="Q200" i="1" s="1"/>
  <c r="O200" i="1"/>
  <c r="M200" i="1"/>
  <c r="P199" i="1"/>
  <c r="Q199" i="1" s="1"/>
  <c r="O199" i="1"/>
  <c r="M199" i="1"/>
  <c r="P198" i="1"/>
  <c r="Q198" i="1" s="1"/>
  <c r="O198" i="1"/>
  <c r="M198" i="1"/>
  <c r="P197" i="1"/>
  <c r="Q197" i="1" s="1"/>
  <c r="O197" i="1"/>
  <c r="M197" i="1"/>
  <c r="P196" i="1"/>
  <c r="Q196" i="1" s="1"/>
  <c r="O196" i="1"/>
  <c r="M196" i="1"/>
  <c r="P195" i="1"/>
  <c r="Q195" i="1" s="1"/>
  <c r="O195" i="1"/>
  <c r="M195" i="1"/>
  <c r="P194" i="1"/>
  <c r="Q194" i="1" s="1"/>
  <c r="O194" i="1"/>
  <c r="M194" i="1"/>
  <c r="P193" i="1"/>
  <c r="Q193" i="1" s="1"/>
  <c r="O193" i="1"/>
  <c r="M193" i="1"/>
  <c r="P192" i="1"/>
  <c r="Q192" i="1" s="1"/>
  <c r="O192" i="1"/>
  <c r="M192" i="1"/>
  <c r="P191" i="1"/>
  <c r="Q191" i="1" s="1"/>
  <c r="O191" i="1"/>
  <c r="M191" i="1"/>
  <c r="P190" i="1"/>
  <c r="Q190" i="1" s="1"/>
  <c r="O190" i="1"/>
  <c r="M190" i="1"/>
  <c r="P189" i="1"/>
  <c r="Q189" i="1" s="1"/>
  <c r="O189" i="1"/>
  <c r="M189" i="1"/>
  <c r="P188" i="1"/>
  <c r="Q188" i="1" s="1"/>
  <c r="O188" i="1"/>
  <c r="M188" i="1"/>
  <c r="P187" i="1"/>
  <c r="Q187" i="1" s="1"/>
  <c r="O187" i="1"/>
  <c r="M187" i="1"/>
  <c r="P186" i="1"/>
  <c r="Q186" i="1" s="1"/>
  <c r="O186" i="1"/>
  <c r="M186" i="1"/>
  <c r="P185" i="1"/>
  <c r="Q185" i="1" s="1"/>
  <c r="O185" i="1"/>
  <c r="M185" i="1"/>
  <c r="P184" i="1"/>
  <c r="Q184" i="1" s="1"/>
  <c r="O184" i="1"/>
  <c r="M184" i="1"/>
  <c r="P183" i="1"/>
  <c r="Q183" i="1" s="1"/>
  <c r="O183" i="1"/>
  <c r="M183" i="1"/>
  <c r="P182" i="1"/>
  <c r="Q182" i="1" s="1"/>
  <c r="O182" i="1"/>
  <c r="M182" i="1"/>
  <c r="P181" i="1"/>
  <c r="Q181" i="1" s="1"/>
  <c r="O181" i="1"/>
  <c r="M181" i="1"/>
  <c r="P180" i="1"/>
  <c r="Q180" i="1" s="1"/>
  <c r="O180" i="1"/>
  <c r="M180" i="1"/>
  <c r="P179" i="1"/>
  <c r="Q179" i="1" s="1"/>
  <c r="O179" i="1"/>
  <c r="M179" i="1"/>
  <c r="P178" i="1"/>
  <c r="Q178" i="1" s="1"/>
  <c r="O178" i="1"/>
  <c r="M178" i="1"/>
  <c r="P177" i="1"/>
  <c r="Q177" i="1" s="1"/>
  <c r="O177" i="1"/>
  <c r="M177" i="1"/>
  <c r="P176" i="1"/>
  <c r="Q176" i="1" s="1"/>
  <c r="O176" i="1"/>
  <c r="M176" i="1"/>
  <c r="P175" i="1"/>
  <c r="Q175" i="1" s="1"/>
  <c r="O175" i="1"/>
  <c r="M175" i="1"/>
  <c r="P174" i="1"/>
  <c r="Q174" i="1" s="1"/>
  <c r="O174" i="1"/>
  <c r="M174" i="1"/>
  <c r="P173" i="1"/>
  <c r="Q173" i="1" s="1"/>
  <c r="O173" i="1"/>
  <c r="M173" i="1"/>
  <c r="P172" i="1"/>
  <c r="Q172" i="1" s="1"/>
  <c r="O172" i="1"/>
  <c r="M172" i="1"/>
  <c r="P171" i="1"/>
  <c r="Q171" i="1" s="1"/>
  <c r="O171" i="1"/>
  <c r="M171" i="1"/>
  <c r="P170" i="1"/>
  <c r="Q170" i="1" s="1"/>
  <c r="O170" i="1"/>
  <c r="M170" i="1"/>
  <c r="P169" i="1"/>
  <c r="Q169" i="1" s="1"/>
  <c r="O169" i="1"/>
  <c r="M169" i="1"/>
  <c r="P168" i="1"/>
  <c r="Q168" i="1" s="1"/>
  <c r="O168" i="1"/>
  <c r="M168" i="1"/>
  <c r="P167" i="1"/>
  <c r="Q167" i="1" s="1"/>
  <c r="O167" i="1"/>
  <c r="M167" i="1"/>
  <c r="P166" i="1"/>
  <c r="Q166" i="1" s="1"/>
  <c r="O166" i="1"/>
  <c r="M166" i="1"/>
  <c r="P165" i="1"/>
  <c r="Q165" i="1" s="1"/>
  <c r="O165" i="1"/>
  <c r="M165" i="1"/>
  <c r="P164" i="1"/>
  <c r="Q164" i="1" s="1"/>
  <c r="O164" i="1"/>
  <c r="M164" i="1"/>
  <c r="P163" i="1"/>
  <c r="Q163" i="1" s="1"/>
  <c r="O163" i="1"/>
  <c r="M163" i="1"/>
  <c r="P162" i="1"/>
  <c r="Q162" i="1" s="1"/>
  <c r="O162" i="1"/>
  <c r="M162" i="1"/>
  <c r="P161" i="1"/>
  <c r="Q161" i="1" s="1"/>
  <c r="O161" i="1"/>
  <c r="M161" i="1"/>
  <c r="P160" i="1"/>
  <c r="Q160" i="1" s="1"/>
  <c r="O160" i="1"/>
  <c r="M160" i="1"/>
  <c r="P159" i="1"/>
  <c r="Q159" i="1" s="1"/>
  <c r="O159" i="1"/>
  <c r="M159" i="1"/>
  <c r="P158" i="1"/>
  <c r="Q158" i="1" s="1"/>
  <c r="O158" i="1"/>
  <c r="M158" i="1"/>
  <c r="P157" i="1"/>
  <c r="Q157" i="1" s="1"/>
  <c r="O157" i="1"/>
  <c r="M157" i="1"/>
  <c r="P156" i="1"/>
  <c r="Q156" i="1" s="1"/>
  <c r="O156" i="1"/>
  <c r="M156" i="1"/>
  <c r="P155" i="1"/>
  <c r="Q155" i="1" s="1"/>
  <c r="O155" i="1"/>
  <c r="M155" i="1"/>
  <c r="P154" i="1"/>
  <c r="Q154" i="1" s="1"/>
  <c r="O154" i="1"/>
  <c r="M154" i="1"/>
  <c r="P153" i="1"/>
  <c r="Q153" i="1" s="1"/>
  <c r="O153" i="1"/>
  <c r="M153" i="1"/>
  <c r="P152" i="1"/>
  <c r="Q152" i="1" s="1"/>
  <c r="O152" i="1"/>
  <c r="M152" i="1"/>
  <c r="P151" i="1"/>
  <c r="Q151" i="1" s="1"/>
  <c r="O151" i="1"/>
  <c r="M151" i="1"/>
  <c r="P150" i="1"/>
  <c r="Q150" i="1" s="1"/>
  <c r="O150" i="1"/>
  <c r="M150" i="1"/>
  <c r="P149" i="1"/>
  <c r="Q149" i="1" s="1"/>
  <c r="O149" i="1"/>
  <c r="M149" i="1"/>
  <c r="P148" i="1"/>
  <c r="Q148" i="1" s="1"/>
  <c r="O148" i="1"/>
  <c r="M148" i="1"/>
  <c r="P147" i="1"/>
  <c r="Q147" i="1" s="1"/>
  <c r="O147" i="1"/>
  <c r="M147" i="1"/>
  <c r="P146" i="1"/>
  <c r="Q146" i="1" s="1"/>
  <c r="O146" i="1"/>
  <c r="M146" i="1"/>
  <c r="P145" i="1"/>
  <c r="Q145" i="1" s="1"/>
  <c r="O145" i="1"/>
  <c r="M145" i="1"/>
  <c r="P144" i="1"/>
  <c r="Q144" i="1" s="1"/>
  <c r="O144" i="1"/>
  <c r="M144" i="1"/>
  <c r="P143" i="1"/>
  <c r="Q143" i="1" s="1"/>
  <c r="O143" i="1"/>
  <c r="M143" i="1"/>
  <c r="P142" i="1"/>
  <c r="Q142" i="1" s="1"/>
  <c r="O142" i="1"/>
  <c r="M142" i="1"/>
  <c r="P141" i="1"/>
  <c r="Q141" i="1" s="1"/>
  <c r="O141" i="1"/>
  <c r="M141" i="1"/>
  <c r="P140" i="1"/>
  <c r="Q140" i="1" s="1"/>
  <c r="O140" i="1"/>
  <c r="M140" i="1"/>
  <c r="P139" i="1"/>
  <c r="Q139" i="1" s="1"/>
  <c r="O139" i="1"/>
  <c r="M139" i="1"/>
  <c r="P138" i="1"/>
  <c r="Q138" i="1" s="1"/>
  <c r="O138" i="1"/>
  <c r="M138" i="1"/>
  <c r="P137" i="1"/>
  <c r="Q137" i="1" s="1"/>
  <c r="O137" i="1"/>
  <c r="M137" i="1"/>
  <c r="P136" i="1"/>
  <c r="Q136" i="1" s="1"/>
  <c r="O136" i="1"/>
  <c r="M136" i="1"/>
  <c r="P135" i="1"/>
  <c r="Q135" i="1" s="1"/>
  <c r="O135" i="1"/>
  <c r="M135" i="1"/>
  <c r="P134" i="1"/>
  <c r="Q134" i="1" s="1"/>
  <c r="O134" i="1"/>
  <c r="M134" i="1"/>
  <c r="P133" i="1"/>
  <c r="Q133" i="1" s="1"/>
  <c r="O133" i="1"/>
  <c r="M133" i="1"/>
  <c r="P132" i="1"/>
  <c r="Q132" i="1" s="1"/>
  <c r="O132" i="1"/>
  <c r="M132" i="1"/>
  <c r="P131" i="1"/>
  <c r="Q131" i="1" s="1"/>
  <c r="O131" i="1"/>
  <c r="M131" i="1"/>
  <c r="P130" i="1"/>
  <c r="Q130" i="1" s="1"/>
  <c r="O130" i="1"/>
  <c r="M130" i="1"/>
  <c r="P129" i="1"/>
  <c r="Q129" i="1" s="1"/>
  <c r="O129" i="1"/>
  <c r="M129" i="1"/>
  <c r="P128" i="1"/>
  <c r="Q128" i="1" s="1"/>
  <c r="O128" i="1"/>
  <c r="M128" i="1"/>
  <c r="P127" i="1"/>
  <c r="Q127" i="1" s="1"/>
  <c r="O127" i="1"/>
  <c r="M127" i="1"/>
  <c r="P126" i="1"/>
  <c r="Q126" i="1" s="1"/>
  <c r="O126" i="1"/>
  <c r="M126" i="1"/>
  <c r="P125" i="1"/>
  <c r="Q125" i="1" s="1"/>
  <c r="O125" i="1"/>
  <c r="M125" i="1"/>
  <c r="P124" i="1"/>
  <c r="Q124" i="1" s="1"/>
  <c r="O124" i="1"/>
  <c r="M124" i="1"/>
  <c r="P123" i="1"/>
  <c r="Q123" i="1" s="1"/>
  <c r="O123" i="1"/>
  <c r="M123" i="1"/>
  <c r="P122" i="1"/>
  <c r="Q122" i="1" s="1"/>
  <c r="O122" i="1"/>
  <c r="M122" i="1"/>
  <c r="P121" i="1"/>
  <c r="Q121" i="1" s="1"/>
  <c r="O121" i="1"/>
  <c r="M121" i="1"/>
  <c r="P120" i="1"/>
  <c r="Q120" i="1" s="1"/>
  <c r="O120" i="1"/>
  <c r="M120" i="1"/>
  <c r="P119" i="1"/>
  <c r="Q119" i="1" s="1"/>
  <c r="O119" i="1"/>
  <c r="M119" i="1"/>
  <c r="P118" i="1"/>
  <c r="Q118" i="1" s="1"/>
  <c r="O118" i="1"/>
  <c r="M118" i="1"/>
  <c r="P117" i="1"/>
  <c r="Q117" i="1" s="1"/>
  <c r="O117" i="1"/>
  <c r="M117" i="1"/>
  <c r="P116" i="1"/>
  <c r="Q116" i="1" s="1"/>
  <c r="O116" i="1"/>
  <c r="M116" i="1"/>
  <c r="P115" i="1"/>
  <c r="Q115" i="1" s="1"/>
  <c r="O115" i="1"/>
  <c r="M115" i="1"/>
  <c r="P114" i="1"/>
  <c r="Q114" i="1" s="1"/>
  <c r="O114" i="1"/>
  <c r="M114" i="1"/>
  <c r="P113" i="1"/>
  <c r="Q113" i="1" s="1"/>
  <c r="O113" i="1"/>
  <c r="M113" i="1"/>
  <c r="P112" i="1"/>
  <c r="Q112" i="1" s="1"/>
  <c r="O112" i="1"/>
  <c r="M112" i="1"/>
  <c r="P111" i="1"/>
  <c r="Q111" i="1" s="1"/>
  <c r="O111" i="1"/>
  <c r="M111" i="1"/>
  <c r="P110" i="1"/>
  <c r="Q110" i="1" s="1"/>
  <c r="O110" i="1"/>
  <c r="M110" i="1"/>
  <c r="P109" i="1"/>
  <c r="Q109" i="1" s="1"/>
  <c r="O109" i="1"/>
  <c r="M109" i="1"/>
  <c r="P108" i="1"/>
  <c r="Q108" i="1" s="1"/>
  <c r="O108" i="1"/>
  <c r="M108" i="1"/>
  <c r="P107" i="1"/>
  <c r="Q107" i="1" s="1"/>
  <c r="O107" i="1"/>
  <c r="M107" i="1"/>
  <c r="P106" i="1"/>
  <c r="Q106" i="1" s="1"/>
  <c r="O106" i="1"/>
  <c r="M106" i="1"/>
  <c r="P105" i="1"/>
  <c r="Q105" i="1" s="1"/>
  <c r="O105" i="1"/>
  <c r="M105" i="1"/>
  <c r="P104" i="1"/>
  <c r="Q104" i="1" s="1"/>
  <c r="O104" i="1"/>
  <c r="M104" i="1"/>
  <c r="P103" i="1"/>
  <c r="Q103" i="1" s="1"/>
  <c r="O103" i="1"/>
  <c r="M103" i="1"/>
  <c r="P102" i="1"/>
  <c r="Q102" i="1" s="1"/>
  <c r="O102" i="1"/>
  <c r="M102" i="1"/>
  <c r="P101" i="1"/>
  <c r="Q101" i="1" s="1"/>
  <c r="O101" i="1"/>
  <c r="M101" i="1"/>
  <c r="P100" i="1"/>
  <c r="Q100" i="1" s="1"/>
  <c r="O100" i="1"/>
  <c r="M100" i="1"/>
  <c r="P99" i="1"/>
  <c r="Q99" i="1" s="1"/>
  <c r="O99" i="1"/>
  <c r="M99" i="1"/>
  <c r="P98" i="1"/>
  <c r="Q98" i="1" s="1"/>
  <c r="O98" i="1"/>
  <c r="M98" i="1"/>
  <c r="P97" i="1"/>
  <c r="Q97" i="1" s="1"/>
  <c r="O97" i="1"/>
  <c r="M97" i="1"/>
  <c r="P96" i="1"/>
  <c r="Q96" i="1" s="1"/>
  <c r="O96" i="1"/>
  <c r="M96" i="1"/>
  <c r="P95" i="1"/>
  <c r="Q95" i="1" s="1"/>
  <c r="O95" i="1"/>
  <c r="M95" i="1"/>
  <c r="P94" i="1"/>
  <c r="Q94" i="1" s="1"/>
  <c r="O94" i="1"/>
  <c r="M94" i="1"/>
  <c r="P93" i="1"/>
  <c r="Q93" i="1" s="1"/>
  <c r="O93" i="1"/>
  <c r="M93" i="1"/>
  <c r="P92" i="1"/>
  <c r="Q92" i="1" s="1"/>
  <c r="O92" i="1"/>
  <c r="M92" i="1"/>
  <c r="P91" i="1"/>
  <c r="Q91" i="1" s="1"/>
  <c r="O91" i="1"/>
  <c r="M91" i="1"/>
  <c r="P90" i="1"/>
  <c r="Q90" i="1" s="1"/>
  <c r="O90" i="1"/>
  <c r="M90" i="1"/>
  <c r="P89" i="1"/>
  <c r="Q89" i="1" s="1"/>
  <c r="O89" i="1"/>
  <c r="M89" i="1"/>
  <c r="P88" i="1"/>
  <c r="Q88" i="1" s="1"/>
  <c r="O88" i="1"/>
  <c r="M88" i="1"/>
  <c r="P87" i="1"/>
  <c r="Q87" i="1" s="1"/>
  <c r="O87" i="1"/>
  <c r="M87" i="1"/>
  <c r="P86" i="1"/>
  <c r="Q86" i="1" s="1"/>
  <c r="O86" i="1"/>
  <c r="M86" i="1"/>
  <c r="P85" i="1"/>
  <c r="Q85" i="1" s="1"/>
  <c r="O85" i="1"/>
  <c r="M85" i="1"/>
  <c r="P84" i="1"/>
  <c r="Q84" i="1" s="1"/>
  <c r="O84" i="1"/>
  <c r="M84" i="1"/>
  <c r="P83" i="1"/>
  <c r="Q83" i="1" s="1"/>
  <c r="O83" i="1"/>
  <c r="M83" i="1"/>
  <c r="P82" i="1"/>
  <c r="Q82" i="1" s="1"/>
  <c r="O82" i="1"/>
  <c r="M82" i="1"/>
  <c r="P81" i="1"/>
  <c r="Q81" i="1" s="1"/>
  <c r="O81" i="1"/>
  <c r="M81" i="1"/>
  <c r="P80" i="1"/>
  <c r="Q80" i="1" s="1"/>
  <c r="O80" i="1"/>
  <c r="M80" i="1"/>
  <c r="P79" i="1"/>
  <c r="Q79" i="1" s="1"/>
  <c r="O79" i="1"/>
  <c r="M79" i="1"/>
  <c r="P78" i="1"/>
  <c r="Q78" i="1" s="1"/>
  <c r="O78" i="1"/>
  <c r="M78" i="1"/>
  <c r="P77" i="1"/>
  <c r="Q77" i="1" s="1"/>
  <c r="O77" i="1"/>
  <c r="M77" i="1"/>
  <c r="P76" i="1"/>
  <c r="Q76" i="1" s="1"/>
  <c r="O76" i="1"/>
  <c r="M76" i="1"/>
  <c r="P75" i="1"/>
  <c r="Q75" i="1" s="1"/>
  <c r="O75" i="1"/>
  <c r="M75" i="1"/>
  <c r="P74" i="1"/>
  <c r="Q74" i="1" s="1"/>
  <c r="O74" i="1"/>
  <c r="M74" i="1"/>
  <c r="P73" i="1"/>
  <c r="Q73" i="1" s="1"/>
  <c r="O73" i="1"/>
  <c r="M73" i="1"/>
  <c r="P72" i="1"/>
  <c r="Q72" i="1" s="1"/>
  <c r="O72" i="1"/>
  <c r="M72" i="1"/>
  <c r="P71" i="1"/>
  <c r="Q71" i="1" s="1"/>
  <c r="O71" i="1"/>
  <c r="M71" i="1"/>
  <c r="P70" i="1"/>
  <c r="Q70" i="1" s="1"/>
  <c r="O70" i="1"/>
  <c r="M70" i="1"/>
  <c r="P69" i="1"/>
  <c r="Q69" i="1" s="1"/>
  <c r="O69" i="1"/>
  <c r="M69" i="1"/>
  <c r="P68" i="1"/>
  <c r="Q68" i="1" s="1"/>
  <c r="O68" i="1"/>
  <c r="M68" i="1"/>
  <c r="P67" i="1"/>
  <c r="Q67" i="1" s="1"/>
  <c r="O67" i="1"/>
  <c r="M67" i="1"/>
  <c r="P66" i="1"/>
  <c r="Q66" i="1" s="1"/>
  <c r="O66" i="1"/>
  <c r="M66" i="1"/>
  <c r="P65" i="1"/>
  <c r="Q65" i="1" s="1"/>
  <c r="O65" i="1"/>
  <c r="M65" i="1"/>
  <c r="P64" i="1"/>
  <c r="Q64" i="1" s="1"/>
  <c r="O64" i="1"/>
  <c r="M64" i="1"/>
  <c r="P63" i="1"/>
  <c r="Q63" i="1" s="1"/>
  <c r="O63" i="1"/>
  <c r="M63" i="1"/>
  <c r="P62" i="1"/>
  <c r="Q62" i="1" s="1"/>
  <c r="O62" i="1"/>
  <c r="M62" i="1"/>
  <c r="P61" i="1"/>
  <c r="Q61" i="1" s="1"/>
  <c r="O61" i="1"/>
  <c r="M61" i="1"/>
  <c r="P60" i="1"/>
  <c r="Q60" i="1" s="1"/>
  <c r="O60" i="1"/>
  <c r="M60" i="1"/>
  <c r="P59" i="1"/>
  <c r="Q59" i="1" s="1"/>
  <c r="O59" i="1"/>
  <c r="M59" i="1"/>
  <c r="P58" i="1"/>
  <c r="Q58" i="1" s="1"/>
  <c r="O58" i="1"/>
  <c r="M58" i="1"/>
  <c r="P57" i="1"/>
  <c r="Q57" i="1" s="1"/>
  <c r="O57" i="1"/>
  <c r="M57" i="1"/>
  <c r="P56" i="1"/>
  <c r="Q56" i="1" s="1"/>
  <c r="O56" i="1"/>
  <c r="M56" i="1"/>
  <c r="P55" i="1"/>
  <c r="Q55" i="1" s="1"/>
  <c r="O55" i="1"/>
  <c r="M55" i="1"/>
  <c r="P54" i="1"/>
  <c r="Q54" i="1" s="1"/>
  <c r="O54" i="1"/>
  <c r="M54" i="1"/>
  <c r="P53" i="1"/>
  <c r="Q53" i="1" s="1"/>
  <c r="O53" i="1"/>
  <c r="M53" i="1"/>
  <c r="P52" i="1"/>
  <c r="Q52" i="1" s="1"/>
  <c r="O52" i="1"/>
  <c r="M52" i="1"/>
  <c r="P51" i="1"/>
  <c r="Q51" i="1" s="1"/>
  <c r="O51" i="1"/>
  <c r="M51" i="1"/>
  <c r="P50" i="1"/>
  <c r="Q50" i="1" s="1"/>
  <c r="O50" i="1"/>
  <c r="M50" i="1"/>
  <c r="P49" i="1"/>
  <c r="Q49" i="1" s="1"/>
  <c r="O49" i="1"/>
  <c r="M49" i="1"/>
  <c r="P48" i="1"/>
  <c r="Q48" i="1" s="1"/>
  <c r="O48" i="1"/>
  <c r="M48" i="1"/>
  <c r="P47" i="1"/>
  <c r="Q47" i="1" s="1"/>
  <c r="O47" i="1"/>
  <c r="M47" i="1"/>
  <c r="P46" i="1"/>
  <c r="Q46" i="1" s="1"/>
  <c r="O46" i="1"/>
  <c r="M46" i="1"/>
  <c r="P45" i="1"/>
  <c r="Q45" i="1" s="1"/>
  <c r="O45" i="1"/>
  <c r="M45" i="1"/>
  <c r="P44" i="1"/>
  <c r="Q44" i="1" s="1"/>
  <c r="O44" i="1"/>
  <c r="M44" i="1"/>
  <c r="P43" i="1"/>
  <c r="Q43" i="1" s="1"/>
  <c r="O43" i="1"/>
  <c r="M43" i="1"/>
  <c r="P42" i="1"/>
  <c r="Q42" i="1" s="1"/>
  <c r="O42" i="1"/>
  <c r="M42" i="1"/>
  <c r="P41" i="1"/>
  <c r="Q41" i="1" s="1"/>
  <c r="O41" i="1"/>
  <c r="M41" i="1"/>
  <c r="P40" i="1"/>
  <c r="Q40" i="1" s="1"/>
  <c r="O40" i="1"/>
  <c r="M40" i="1"/>
  <c r="P39" i="1"/>
  <c r="Q39" i="1" s="1"/>
  <c r="O39" i="1"/>
  <c r="M39" i="1"/>
  <c r="P38" i="1"/>
  <c r="Q38" i="1" s="1"/>
  <c r="O38" i="1"/>
  <c r="M38" i="1"/>
  <c r="P37" i="1"/>
  <c r="Q37" i="1" s="1"/>
  <c r="O37" i="1"/>
  <c r="M37" i="1"/>
  <c r="P36" i="1"/>
  <c r="Q36" i="1" s="1"/>
  <c r="O36" i="1"/>
  <c r="M36" i="1"/>
  <c r="P35" i="1"/>
  <c r="Q35" i="1" s="1"/>
  <c r="O35" i="1"/>
  <c r="M35" i="1"/>
  <c r="P34" i="1"/>
  <c r="Q34" i="1" s="1"/>
  <c r="O34" i="1"/>
  <c r="M34" i="1"/>
  <c r="P33" i="1"/>
  <c r="Q33" i="1" s="1"/>
  <c r="O33" i="1"/>
  <c r="M33" i="1"/>
  <c r="P32" i="1"/>
  <c r="Q32" i="1" s="1"/>
  <c r="O32" i="1"/>
  <c r="M32" i="1"/>
  <c r="P31" i="1"/>
  <c r="Q31" i="1" s="1"/>
  <c r="O31" i="1"/>
  <c r="M31" i="1"/>
  <c r="P30" i="1"/>
  <c r="Q30" i="1" s="1"/>
  <c r="O30" i="1"/>
  <c r="M30" i="1"/>
  <c r="P29" i="1"/>
  <c r="Q29" i="1" s="1"/>
  <c r="O29" i="1"/>
  <c r="M29" i="1"/>
  <c r="P28" i="1"/>
  <c r="Q28" i="1" s="1"/>
  <c r="O28" i="1"/>
  <c r="M28" i="1"/>
  <c r="P27" i="1"/>
  <c r="Q27" i="1" s="1"/>
  <c r="O27" i="1"/>
  <c r="M27" i="1"/>
  <c r="P26" i="1"/>
  <c r="Q26" i="1" s="1"/>
  <c r="O26" i="1"/>
  <c r="M26" i="1"/>
  <c r="P25" i="1"/>
  <c r="Q25" i="1" s="1"/>
  <c r="O25" i="1"/>
  <c r="M25" i="1"/>
  <c r="P24" i="1"/>
  <c r="Q24" i="1" s="1"/>
  <c r="O24" i="1"/>
  <c r="M24" i="1"/>
  <c r="P23" i="1"/>
  <c r="Q23" i="1" s="1"/>
  <c r="O23" i="1"/>
  <c r="M23" i="1"/>
  <c r="P22" i="1"/>
  <c r="Q22" i="1" s="1"/>
  <c r="O22" i="1"/>
  <c r="M22" i="1"/>
  <c r="P21" i="1"/>
  <c r="Q21" i="1" s="1"/>
  <c r="O21" i="1"/>
  <c r="M21" i="1"/>
  <c r="P20" i="1"/>
  <c r="Q20" i="1" s="1"/>
  <c r="O20" i="1"/>
  <c r="M20" i="1"/>
  <c r="P19" i="1"/>
  <c r="Q19" i="1" s="1"/>
  <c r="O19" i="1"/>
  <c r="M19" i="1"/>
  <c r="P18" i="1"/>
  <c r="Q18" i="1" s="1"/>
  <c r="O18" i="1"/>
  <c r="M18" i="1"/>
  <c r="P17" i="1"/>
  <c r="Q17" i="1" s="1"/>
  <c r="O17" i="1"/>
  <c r="M17" i="1"/>
  <c r="P16" i="1"/>
  <c r="Q16" i="1" s="1"/>
  <c r="O16" i="1"/>
  <c r="M16" i="1"/>
  <c r="P15" i="1"/>
  <c r="Q15" i="1" s="1"/>
  <c r="O15" i="1"/>
  <c r="M15" i="1"/>
  <c r="P14" i="1"/>
  <c r="Q14" i="1" s="1"/>
  <c r="O14" i="1"/>
  <c r="M14" i="1"/>
  <c r="P13" i="1"/>
  <c r="Q13" i="1" s="1"/>
  <c r="O13" i="1"/>
  <c r="M13" i="1"/>
  <c r="P12" i="1"/>
  <c r="Q12" i="1" s="1"/>
  <c r="O12" i="1"/>
  <c r="M12" i="1"/>
  <c r="P11" i="1"/>
  <c r="Q11" i="1" s="1"/>
  <c r="O11" i="1"/>
  <c r="M11" i="1"/>
  <c r="P10" i="1"/>
  <c r="Q10" i="1" s="1"/>
  <c r="O10" i="1"/>
  <c r="M10" i="1"/>
  <c r="P9" i="1"/>
  <c r="Q9" i="1" s="1"/>
  <c r="O9" i="1"/>
  <c r="M9" i="1"/>
  <c r="P8" i="1"/>
  <c r="Q8" i="1" s="1"/>
  <c r="O8" i="1"/>
  <c r="M8" i="1"/>
  <c r="P7" i="1"/>
  <c r="Q7" i="1" s="1"/>
  <c r="O7" i="1"/>
  <c r="M7" i="1"/>
  <c r="P6" i="1"/>
  <c r="Q6" i="1" s="1"/>
  <c r="O6" i="1"/>
  <c r="M6" i="1"/>
  <c r="P5" i="1"/>
  <c r="O5" i="1"/>
  <c r="M5" i="1"/>
  <c r="M149" i="3" l="1"/>
  <c r="B7" i="2"/>
  <c r="B5" i="2"/>
  <c r="Q5" i="1"/>
  <c r="B8" i="2"/>
</calcChain>
</file>

<file path=xl/sharedStrings.xml><?xml version="1.0" encoding="utf-8"?>
<sst xmlns="http://schemas.openxmlformats.org/spreadsheetml/2006/main" count="85" uniqueCount="82">
  <si>
    <t>위탁판매 재고 관리표</t>
  </si>
  <si>
    <t>노란색 칸에 입력하세요. 현재고·발주필요·예상마진·마진율은 자동 계산됩니다.</t>
  </si>
  <si>
    <t>상품코드</t>
  </si>
  <si>
    <t>상품명</t>
  </si>
  <si>
    <t>옵션/규격</t>
  </si>
  <si>
    <t>공급처</t>
  </si>
  <si>
    <t>공급처상품코드</t>
  </si>
  <si>
    <t>상품URL</t>
  </si>
  <si>
    <t>판매가</t>
  </si>
  <si>
    <t>공급가</t>
  </si>
  <si>
    <t>배송비</t>
  </si>
  <si>
    <t>기초재고</t>
  </si>
  <si>
    <t>입고수량</t>
  </si>
  <si>
    <t>판매수량</t>
  </si>
  <si>
    <t>현재고</t>
  </si>
  <si>
    <t>안전재고</t>
  </si>
  <si>
    <t>발주필요</t>
  </si>
  <si>
    <t>예상마진</t>
  </si>
  <si>
    <t>마진율</t>
  </si>
  <si>
    <t>품절/판매상태</t>
  </si>
  <si>
    <t>최종확인일</t>
  </si>
  <si>
    <t>비고</t>
  </si>
  <si>
    <t>위탁판매 재고관리 대시보드</t>
  </si>
  <si>
    <t>등록 상품수</t>
  </si>
  <si>
    <t>총 현재고</t>
  </si>
  <si>
    <t>발주 필요 상품</t>
  </si>
  <si>
    <t>품절 상품</t>
  </si>
  <si>
    <t>예상 마진 합계</t>
  </si>
  <si>
    <t>판매관리 예상순이익</t>
  </si>
  <si>
    <t>운영 핵심</t>
  </si>
  <si>
    <t>1. 재고관리 시트에서 노란색 칸만 입력하세요.</t>
  </si>
  <si>
    <t>2. 현재고 = 기초재고 + 입고수량 - 판매수량으로 자동 계산됩니다.</t>
  </si>
  <si>
    <t>3. 현재고가 안전재고 이하이면 '발주 필요'로 표시됩니다.</t>
  </si>
  <si>
    <t>4. 판매관리 시트에 주문을 입력하면 예상순이익을 확인할 수 있습니다.</t>
  </si>
  <si>
    <t>5. 위탁판매는 공급처 재고도 함께 확인하고, 품절 상품은 즉시 판매중지 처리하세요.</t>
  </si>
  <si>
    <t>판매·주문 관리</t>
  </si>
  <si>
    <t>주문일</t>
  </si>
  <si>
    <t>주문번호</t>
  </si>
  <si>
    <t>옵션</t>
  </si>
  <si>
    <t>판매단가</t>
  </si>
  <si>
    <t>상품매출</t>
  </si>
  <si>
    <t>배송비수익</t>
  </si>
  <si>
    <t>플랫폼수수료</t>
  </si>
  <si>
    <t>광고비</t>
  </si>
  <si>
    <t>매입원가</t>
  </si>
  <si>
    <t>예상순이익</t>
  </si>
  <si>
    <t>고객/메모</t>
  </si>
  <si>
    <t>거래처 관리</t>
  </si>
  <si>
    <t>거래처명</t>
  </si>
  <si>
    <t>담당자</t>
  </si>
  <si>
    <t>연락처</t>
  </si>
  <si>
    <t>이메일</t>
  </si>
  <si>
    <t>거래처 상품코드</t>
  </si>
  <si>
    <t>주요상품</t>
  </si>
  <si>
    <t>공급가 조건</t>
  </si>
  <si>
    <t>배송비 조건</t>
  </si>
  <si>
    <t>결제조건</t>
  </si>
  <si>
    <t>주문방법/URL</t>
  </si>
  <si>
    <t>마지막 확인일</t>
  </si>
  <si>
    <t>메모</t>
  </si>
  <si>
    <t>위탁판매 재고관리 엑셀 사용방법</t>
  </si>
  <si>
    <t>순서</t>
  </si>
  <si>
    <t>시트</t>
  </si>
  <si>
    <t>설명</t>
  </si>
  <si>
    <t>1</t>
  </si>
  <si>
    <t>재고관리</t>
  </si>
  <si>
    <t>상품코드, 상품명, 옵션, 공급처, 판매가, 공급가, 기초재고, 안전재고 등을 입력합니다.</t>
  </si>
  <si>
    <t>2</t>
  </si>
  <si>
    <t>입고·판매</t>
  </si>
  <si>
    <t>입고수량과 판매수량을 입력하면 현재고가 자동 계산됩니다.</t>
  </si>
  <si>
    <t>3</t>
  </si>
  <si>
    <t>발주 판단</t>
  </si>
  <si>
    <t>현재고가 안전재고 이하가 되면 '발주 필요'로 표시됩니다.</t>
  </si>
  <si>
    <t>4</t>
  </si>
  <si>
    <t>판매관리</t>
  </si>
  <si>
    <t>주문별 판매수량·판매단가·수수료·광고비를 입력하면 예상순이익이 계산됩니다.</t>
  </si>
  <si>
    <t>5</t>
  </si>
  <si>
    <t>거래처관리</t>
  </si>
  <si>
    <t>공급처 연락처와 주문방법, 결제조건 등을 기록해 두면 재주문이 편해집니다.</t>
  </si>
  <si>
    <t>6</t>
  </si>
  <si>
    <t>주의</t>
  </si>
  <si>
    <t>본 파일은 쇼핑몰 운영용 관리 양식입니다. 세금계산서·회계·세무 신고를 대신하지 않습니다.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</si>
</sst>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원&quot;"/>
    <numFmt numFmtId="177" formatCode="0.0%"/>
    <numFmt numFmtId="178" formatCode="yyyy\-mm\-dd"/>
  </numFmts>
  <fonts count="7" x14ac:knownFonts="1">
    <font>
      <sz val="11"/>
      <color theme="1"/>
      <name val="맑은 고딕"/>
      <family val="2"/>
      <scheme val="minor"/>
    </font>
    <font>
      <b/>
      <sz val="18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1"/>
      <name val="맑은 고딕"/>
      <family val="3"/>
      <charset val="129"/>
    </font>
    <font>
      <b/>
      <sz val="14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3F6F9"/>
      </patternFill>
    </fill>
    <fill>
      <patternFill patternType="solid">
        <fgColor rgb="FFEAF2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4" borderId="0" xfId="0" applyFont="1" applyFill="1"/>
    <xf numFmtId="0" fontId="5" fillId="5" borderId="0" xfId="0" applyFont="1" applyFill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/>
    <xf numFmtId="176" fontId="0" fillId="3" borderId="1" xfId="0" applyNumberFormat="1" applyFill="1" applyBorder="1" applyAlignment="1">
      <alignment vertical="center"/>
    </xf>
    <xf numFmtId="3" fontId="0" fillId="6" borderId="1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176" fontId="0" fillId="6" borderId="1" xfId="0" applyNumberFormat="1" applyFill="1" applyBorder="1" applyAlignment="1">
      <alignment vertical="center"/>
    </xf>
    <xf numFmtId="177" fontId="0" fillId="6" borderId="1" xfId="0" applyNumberFormat="1" applyFill="1" applyBorder="1" applyAlignment="1">
      <alignment vertical="center"/>
    </xf>
    <xf numFmtId="178" fontId="0" fillId="3" borderId="1" xfId="0" applyNumberFormat="1" applyFill="1" applyBorder="1" applyAlignment="1">
      <alignment vertical="center"/>
    </xf>
    <xf numFmtId="176" fontId="5" fillId="5" borderId="0" xfId="0" applyNumberFormat="1" applyFont="1" applyFill="1"/>
    <xf numFmtId="178" fontId="0" fillId="3" borderId="1" xfId="0" applyNumberFormat="1" applyFill="1" applyBorder="1"/>
    <xf numFmtId="176" fontId="0" fillId="3" borderId="1" xfId="0" applyNumberFormat="1" applyFill="1" applyBorder="1"/>
    <xf numFmtId="176" fontId="0" fillId="6" borderId="1" xfId="0" applyNumberFormat="1" applyFill="1" applyBorder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/>
    </xf>
    <xf numFmtId="0" fontId="3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5"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D9EAD3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4"/>
  <sheetViews>
    <sheetView showGridLines="0" topLeftCell="F1" workbookViewId="0">
      <pane ySplit="4" topLeftCell="A177" activePane="bottomLeft" state="frozen"/>
      <selection pane="bottomLeft" activeCell="H193" sqref="H193"/>
    </sheetView>
  </sheetViews>
  <sheetFormatPr defaultRowHeight="16.5" x14ac:dyDescent="0.3"/>
  <cols>
    <col min="1" max="1" width="15" style="5" customWidth="1"/>
    <col min="2" max="2" width="24" style="5" customWidth="1"/>
    <col min="3" max="4" width="18" style="5" customWidth="1"/>
    <col min="5" max="5" width="20" style="5" customWidth="1"/>
    <col min="6" max="6" width="34" style="5" customWidth="1"/>
    <col min="7" max="9" width="13" style="5" customWidth="1"/>
    <col min="10" max="14" width="12" style="5" customWidth="1"/>
    <col min="15" max="16" width="13" style="5" customWidth="1"/>
    <col min="17" max="17" width="11" style="5" customWidth="1"/>
    <col min="18" max="18" width="15" style="5" customWidth="1"/>
    <col min="19" max="19" width="14" style="5" customWidth="1"/>
    <col min="20" max="20" width="25" style="5" customWidth="1"/>
  </cols>
  <sheetData>
    <row r="1" spans="1:20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3">
      <c r="A2" s="23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4" spans="1:20" x14ac:dyDescent="0.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</row>
    <row r="5" spans="1:20" x14ac:dyDescent="0.3">
      <c r="A5" s="8"/>
      <c r="B5" s="8"/>
      <c r="C5" s="8"/>
      <c r="D5" s="8"/>
      <c r="E5" s="8"/>
      <c r="F5" s="8"/>
      <c r="G5" s="11"/>
      <c r="H5" s="11"/>
      <c r="I5" s="11"/>
      <c r="J5" s="9"/>
      <c r="K5" s="9"/>
      <c r="L5" s="9"/>
      <c r="M5" s="12" t="str">
        <f t="shared" ref="M5:M36" si="0">IF(B5="","",J5+K5-L5)</f>
        <v/>
      </c>
      <c r="N5" s="9"/>
      <c r="O5" s="13" t="str">
        <f t="shared" ref="O5:O36" si="1">IF(B5="","",IF(M5&lt;=N5,"발주 필요","정상"))</f>
        <v/>
      </c>
      <c r="P5" s="14" t="str">
        <f t="shared" ref="P5:P36" si="2">IF(B5="","",G5-H5-I5)</f>
        <v/>
      </c>
      <c r="Q5" s="15">
        <f t="shared" ref="Q5:Q36" si="3">IFERROR(P5/G5,0)</f>
        <v>0</v>
      </c>
      <c r="R5" s="8"/>
      <c r="S5" s="16"/>
      <c r="T5" s="8"/>
    </row>
    <row r="6" spans="1:20" x14ac:dyDescent="0.3">
      <c r="A6" s="8"/>
      <c r="B6" s="8"/>
      <c r="C6" s="8"/>
      <c r="D6" s="8"/>
      <c r="E6" s="8"/>
      <c r="F6" s="8"/>
      <c r="G6" s="11"/>
      <c r="H6" s="11"/>
      <c r="I6" s="11"/>
      <c r="J6" s="9"/>
      <c r="K6" s="9"/>
      <c r="L6" s="9"/>
      <c r="M6" s="12" t="str">
        <f t="shared" si="0"/>
        <v/>
      </c>
      <c r="N6" s="9"/>
      <c r="O6" s="13" t="str">
        <f t="shared" si="1"/>
        <v/>
      </c>
      <c r="P6" s="14" t="str">
        <f t="shared" si="2"/>
        <v/>
      </c>
      <c r="Q6" s="15">
        <f t="shared" si="3"/>
        <v>0</v>
      </c>
      <c r="R6" s="8"/>
      <c r="S6" s="16"/>
      <c r="T6" s="8"/>
    </row>
    <row r="7" spans="1:20" x14ac:dyDescent="0.3">
      <c r="A7" s="8"/>
      <c r="B7" s="8"/>
      <c r="C7" s="8"/>
      <c r="D7" s="8"/>
      <c r="E7" s="8"/>
      <c r="F7" s="8"/>
      <c r="G7" s="11"/>
      <c r="H7" s="11"/>
      <c r="I7" s="11"/>
      <c r="J7" s="9"/>
      <c r="K7" s="9"/>
      <c r="L7" s="9"/>
      <c r="M7" s="12" t="str">
        <f t="shared" si="0"/>
        <v/>
      </c>
      <c r="N7" s="9"/>
      <c r="O7" s="13" t="str">
        <f t="shared" si="1"/>
        <v/>
      </c>
      <c r="P7" s="14" t="str">
        <f t="shared" si="2"/>
        <v/>
      </c>
      <c r="Q7" s="15">
        <f t="shared" si="3"/>
        <v>0</v>
      </c>
      <c r="R7" s="8"/>
      <c r="S7" s="16"/>
      <c r="T7" s="8"/>
    </row>
    <row r="8" spans="1:20" x14ac:dyDescent="0.3">
      <c r="A8" s="8"/>
      <c r="B8" s="8"/>
      <c r="C8" s="8"/>
      <c r="D8" s="8"/>
      <c r="E8" s="8"/>
      <c r="F8" s="8"/>
      <c r="G8" s="11"/>
      <c r="H8" s="11"/>
      <c r="I8" s="11"/>
      <c r="J8" s="9"/>
      <c r="K8" s="9"/>
      <c r="L8" s="9"/>
      <c r="M8" s="12" t="str">
        <f t="shared" si="0"/>
        <v/>
      </c>
      <c r="N8" s="9"/>
      <c r="O8" s="13" t="str">
        <f t="shared" si="1"/>
        <v/>
      </c>
      <c r="P8" s="14" t="str">
        <f t="shared" si="2"/>
        <v/>
      </c>
      <c r="Q8" s="15">
        <f t="shared" si="3"/>
        <v>0</v>
      </c>
      <c r="R8" s="8"/>
      <c r="S8" s="16"/>
      <c r="T8" s="8"/>
    </row>
    <row r="9" spans="1:20" x14ac:dyDescent="0.3">
      <c r="A9" s="8"/>
      <c r="B9" s="8"/>
      <c r="C9" s="8"/>
      <c r="D9" s="8"/>
      <c r="E9" s="8"/>
      <c r="F9" s="8"/>
      <c r="G9" s="11"/>
      <c r="H9" s="11"/>
      <c r="I9" s="11"/>
      <c r="J9" s="9"/>
      <c r="K9" s="9"/>
      <c r="L9" s="9"/>
      <c r="M9" s="12" t="str">
        <f t="shared" si="0"/>
        <v/>
      </c>
      <c r="N9" s="9"/>
      <c r="O9" s="13" t="str">
        <f t="shared" si="1"/>
        <v/>
      </c>
      <c r="P9" s="14" t="str">
        <f t="shared" si="2"/>
        <v/>
      </c>
      <c r="Q9" s="15">
        <f t="shared" si="3"/>
        <v>0</v>
      </c>
      <c r="R9" s="8"/>
      <c r="S9" s="16"/>
      <c r="T9" s="8"/>
    </row>
    <row r="10" spans="1:20" x14ac:dyDescent="0.3">
      <c r="A10" s="8"/>
      <c r="B10" s="8"/>
      <c r="C10" s="8"/>
      <c r="D10" s="8"/>
      <c r="E10" s="8"/>
      <c r="F10" s="8"/>
      <c r="G10" s="11"/>
      <c r="H10" s="11"/>
      <c r="I10" s="11"/>
      <c r="J10" s="9"/>
      <c r="K10" s="9"/>
      <c r="L10" s="9"/>
      <c r="M10" s="12" t="str">
        <f t="shared" si="0"/>
        <v/>
      </c>
      <c r="N10" s="9"/>
      <c r="O10" s="13" t="str">
        <f t="shared" si="1"/>
        <v/>
      </c>
      <c r="P10" s="14" t="str">
        <f t="shared" si="2"/>
        <v/>
      </c>
      <c r="Q10" s="15">
        <f t="shared" si="3"/>
        <v>0</v>
      </c>
      <c r="R10" s="8"/>
      <c r="S10" s="16"/>
      <c r="T10" s="8"/>
    </row>
    <row r="11" spans="1:20" x14ac:dyDescent="0.3">
      <c r="A11" s="8"/>
      <c r="B11" s="8"/>
      <c r="C11" s="8"/>
      <c r="D11" s="8"/>
      <c r="E11" s="8"/>
      <c r="F11" s="8"/>
      <c r="G11" s="11"/>
      <c r="H11" s="11"/>
      <c r="I11" s="11"/>
      <c r="J11" s="9"/>
      <c r="K11" s="9"/>
      <c r="L11" s="9"/>
      <c r="M11" s="12" t="str">
        <f t="shared" si="0"/>
        <v/>
      </c>
      <c r="N11" s="9"/>
      <c r="O11" s="13" t="str">
        <f t="shared" si="1"/>
        <v/>
      </c>
      <c r="P11" s="14" t="str">
        <f t="shared" si="2"/>
        <v/>
      </c>
      <c r="Q11" s="15">
        <f t="shared" si="3"/>
        <v>0</v>
      </c>
      <c r="R11" s="8"/>
      <c r="S11" s="16"/>
      <c r="T11" s="8"/>
    </row>
    <row r="12" spans="1:20" x14ac:dyDescent="0.3">
      <c r="A12" s="8"/>
      <c r="B12" s="8"/>
      <c r="C12" s="8"/>
      <c r="D12" s="8"/>
      <c r="E12" s="8"/>
      <c r="F12" s="8"/>
      <c r="G12" s="11"/>
      <c r="H12" s="11"/>
      <c r="I12" s="11"/>
      <c r="J12" s="9"/>
      <c r="K12" s="9"/>
      <c r="L12" s="9"/>
      <c r="M12" s="12" t="str">
        <f t="shared" si="0"/>
        <v/>
      </c>
      <c r="N12" s="9"/>
      <c r="O12" s="13" t="str">
        <f t="shared" si="1"/>
        <v/>
      </c>
      <c r="P12" s="14" t="str">
        <f t="shared" si="2"/>
        <v/>
      </c>
      <c r="Q12" s="15">
        <f t="shared" si="3"/>
        <v>0</v>
      </c>
      <c r="R12" s="8"/>
      <c r="S12" s="16"/>
      <c r="T12" s="8"/>
    </row>
    <row r="13" spans="1:20" x14ac:dyDescent="0.3">
      <c r="A13" s="8"/>
      <c r="B13" s="8"/>
      <c r="C13" s="8"/>
      <c r="D13" s="8"/>
      <c r="E13" s="8"/>
      <c r="F13" s="8"/>
      <c r="G13" s="11"/>
      <c r="H13" s="11"/>
      <c r="I13" s="11"/>
      <c r="J13" s="9"/>
      <c r="K13" s="9"/>
      <c r="L13" s="9"/>
      <c r="M13" s="12" t="str">
        <f t="shared" si="0"/>
        <v/>
      </c>
      <c r="N13" s="9"/>
      <c r="O13" s="13" t="str">
        <f t="shared" si="1"/>
        <v/>
      </c>
      <c r="P13" s="14" t="str">
        <f t="shared" si="2"/>
        <v/>
      </c>
      <c r="Q13" s="15">
        <f t="shared" si="3"/>
        <v>0</v>
      </c>
      <c r="R13" s="8"/>
      <c r="S13" s="16"/>
      <c r="T13" s="8"/>
    </row>
    <row r="14" spans="1:20" x14ac:dyDescent="0.3">
      <c r="A14" s="8"/>
      <c r="B14" s="8"/>
      <c r="C14" s="8"/>
      <c r="D14" s="8"/>
      <c r="E14" s="8"/>
      <c r="F14" s="8"/>
      <c r="G14" s="11"/>
      <c r="H14" s="11"/>
      <c r="I14" s="11"/>
      <c r="J14" s="9"/>
      <c r="K14" s="9"/>
      <c r="L14" s="9"/>
      <c r="M14" s="12" t="str">
        <f t="shared" si="0"/>
        <v/>
      </c>
      <c r="N14" s="9"/>
      <c r="O14" s="13" t="str">
        <f t="shared" si="1"/>
        <v/>
      </c>
      <c r="P14" s="14" t="str">
        <f t="shared" si="2"/>
        <v/>
      </c>
      <c r="Q14" s="15">
        <f t="shared" si="3"/>
        <v>0</v>
      </c>
      <c r="R14" s="8"/>
      <c r="S14" s="16"/>
      <c r="T14" s="8"/>
    </row>
    <row r="15" spans="1:20" x14ac:dyDescent="0.3">
      <c r="A15" s="8"/>
      <c r="B15" s="8"/>
      <c r="C15" s="8"/>
      <c r="D15" s="8"/>
      <c r="E15" s="8"/>
      <c r="F15" s="8"/>
      <c r="G15" s="11"/>
      <c r="H15" s="11"/>
      <c r="I15" s="11"/>
      <c r="J15" s="9"/>
      <c r="K15" s="9"/>
      <c r="L15" s="9"/>
      <c r="M15" s="12" t="str">
        <f t="shared" si="0"/>
        <v/>
      </c>
      <c r="N15" s="9"/>
      <c r="O15" s="13" t="str">
        <f t="shared" si="1"/>
        <v/>
      </c>
      <c r="P15" s="14" t="str">
        <f t="shared" si="2"/>
        <v/>
      </c>
      <c r="Q15" s="15">
        <f t="shared" si="3"/>
        <v>0</v>
      </c>
      <c r="R15" s="8"/>
      <c r="S15" s="16"/>
      <c r="T15" s="8"/>
    </row>
    <row r="16" spans="1:20" x14ac:dyDescent="0.3">
      <c r="A16" s="8"/>
      <c r="B16" s="8"/>
      <c r="C16" s="8"/>
      <c r="D16" s="8"/>
      <c r="E16" s="8"/>
      <c r="F16" s="8"/>
      <c r="G16" s="11"/>
      <c r="H16" s="11"/>
      <c r="I16" s="11"/>
      <c r="J16" s="9"/>
      <c r="K16" s="9"/>
      <c r="L16" s="9"/>
      <c r="M16" s="12" t="str">
        <f t="shared" si="0"/>
        <v/>
      </c>
      <c r="N16" s="9"/>
      <c r="O16" s="13" t="str">
        <f t="shared" si="1"/>
        <v/>
      </c>
      <c r="P16" s="14" t="str">
        <f t="shared" si="2"/>
        <v/>
      </c>
      <c r="Q16" s="15">
        <f t="shared" si="3"/>
        <v>0</v>
      </c>
      <c r="R16" s="8"/>
      <c r="S16" s="16"/>
      <c r="T16" s="8"/>
    </row>
    <row r="17" spans="1:20" x14ac:dyDescent="0.3">
      <c r="A17" s="8"/>
      <c r="B17" s="8"/>
      <c r="C17" s="8"/>
      <c r="D17" s="8"/>
      <c r="E17" s="8"/>
      <c r="F17" s="8"/>
      <c r="G17" s="11"/>
      <c r="H17" s="11"/>
      <c r="I17" s="11"/>
      <c r="J17" s="9"/>
      <c r="K17" s="9"/>
      <c r="L17" s="9"/>
      <c r="M17" s="12" t="str">
        <f t="shared" si="0"/>
        <v/>
      </c>
      <c r="N17" s="9"/>
      <c r="O17" s="13" t="str">
        <f t="shared" si="1"/>
        <v/>
      </c>
      <c r="P17" s="14" t="str">
        <f t="shared" si="2"/>
        <v/>
      </c>
      <c r="Q17" s="15">
        <f t="shared" si="3"/>
        <v>0</v>
      </c>
      <c r="R17" s="8"/>
      <c r="S17" s="16"/>
      <c r="T17" s="8"/>
    </row>
    <row r="18" spans="1:20" x14ac:dyDescent="0.3">
      <c r="A18" s="8"/>
      <c r="B18" s="8"/>
      <c r="C18" s="8"/>
      <c r="D18" s="8"/>
      <c r="E18" s="8"/>
      <c r="F18" s="8"/>
      <c r="G18" s="11"/>
      <c r="H18" s="11"/>
      <c r="I18" s="11"/>
      <c r="J18" s="9"/>
      <c r="K18" s="9"/>
      <c r="L18" s="9"/>
      <c r="M18" s="12" t="str">
        <f t="shared" si="0"/>
        <v/>
      </c>
      <c r="N18" s="9"/>
      <c r="O18" s="13" t="str">
        <f t="shared" si="1"/>
        <v/>
      </c>
      <c r="P18" s="14" t="str">
        <f t="shared" si="2"/>
        <v/>
      </c>
      <c r="Q18" s="15">
        <f t="shared" si="3"/>
        <v>0</v>
      </c>
      <c r="R18" s="8"/>
      <c r="S18" s="16"/>
      <c r="T18" s="8"/>
    </row>
    <row r="19" spans="1:20" x14ac:dyDescent="0.3">
      <c r="A19" s="8"/>
      <c r="B19" s="8"/>
      <c r="C19" s="8"/>
      <c r="D19" s="8"/>
      <c r="E19" s="8"/>
      <c r="F19" s="8"/>
      <c r="G19" s="11"/>
      <c r="H19" s="11"/>
      <c r="I19" s="11"/>
      <c r="J19" s="9"/>
      <c r="K19" s="9"/>
      <c r="L19" s="9"/>
      <c r="M19" s="12" t="str">
        <f t="shared" si="0"/>
        <v/>
      </c>
      <c r="N19" s="9"/>
      <c r="O19" s="13" t="str">
        <f t="shared" si="1"/>
        <v/>
      </c>
      <c r="P19" s="14" t="str">
        <f t="shared" si="2"/>
        <v/>
      </c>
      <c r="Q19" s="15">
        <f t="shared" si="3"/>
        <v>0</v>
      </c>
      <c r="R19" s="8"/>
      <c r="S19" s="16"/>
      <c r="T19" s="8"/>
    </row>
    <row r="20" spans="1:20" x14ac:dyDescent="0.3">
      <c r="A20" s="8"/>
      <c r="B20" s="8"/>
      <c r="C20" s="8"/>
      <c r="D20" s="8"/>
      <c r="E20" s="8"/>
      <c r="F20" s="8"/>
      <c r="G20" s="11"/>
      <c r="H20" s="11"/>
      <c r="I20" s="11"/>
      <c r="J20" s="9"/>
      <c r="K20" s="9"/>
      <c r="L20" s="9"/>
      <c r="M20" s="12" t="str">
        <f t="shared" si="0"/>
        <v/>
      </c>
      <c r="N20" s="9"/>
      <c r="O20" s="13" t="str">
        <f t="shared" si="1"/>
        <v/>
      </c>
      <c r="P20" s="14" t="str">
        <f t="shared" si="2"/>
        <v/>
      </c>
      <c r="Q20" s="15">
        <f t="shared" si="3"/>
        <v>0</v>
      </c>
      <c r="R20" s="8"/>
      <c r="S20" s="16"/>
      <c r="T20" s="8"/>
    </row>
    <row r="21" spans="1:20" x14ac:dyDescent="0.3">
      <c r="A21" s="8"/>
      <c r="B21" s="8"/>
      <c r="C21" s="8"/>
      <c r="D21" s="8"/>
      <c r="E21" s="8"/>
      <c r="F21" s="8"/>
      <c r="G21" s="11"/>
      <c r="H21" s="11"/>
      <c r="I21" s="11"/>
      <c r="J21" s="9"/>
      <c r="K21" s="9"/>
      <c r="L21" s="9"/>
      <c r="M21" s="12" t="str">
        <f t="shared" si="0"/>
        <v/>
      </c>
      <c r="N21" s="9"/>
      <c r="O21" s="13" t="str">
        <f t="shared" si="1"/>
        <v/>
      </c>
      <c r="P21" s="14" t="str">
        <f t="shared" si="2"/>
        <v/>
      </c>
      <c r="Q21" s="15">
        <f t="shared" si="3"/>
        <v>0</v>
      </c>
      <c r="R21" s="8"/>
      <c r="S21" s="16"/>
      <c r="T21" s="8"/>
    </row>
    <row r="22" spans="1:20" x14ac:dyDescent="0.3">
      <c r="A22" s="8"/>
      <c r="B22" s="8"/>
      <c r="C22" s="8"/>
      <c r="D22" s="8"/>
      <c r="E22" s="8"/>
      <c r="F22" s="8"/>
      <c r="G22" s="11"/>
      <c r="H22" s="11"/>
      <c r="I22" s="11"/>
      <c r="J22" s="9"/>
      <c r="K22" s="9"/>
      <c r="L22" s="9"/>
      <c r="M22" s="12" t="str">
        <f t="shared" si="0"/>
        <v/>
      </c>
      <c r="N22" s="9"/>
      <c r="O22" s="13" t="str">
        <f t="shared" si="1"/>
        <v/>
      </c>
      <c r="P22" s="14" t="str">
        <f t="shared" si="2"/>
        <v/>
      </c>
      <c r="Q22" s="15">
        <f t="shared" si="3"/>
        <v>0</v>
      </c>
      <c r="R22" s="8"/>
      <c r="S22" s="16"/>
      <c r="T22" s="8"/>
    </row>
    <row r="23" spans="1:20" x14ac:dyDescent="0.3">
      <c r="A23" s="8"/>
      <c r="B23" s="8"/>
      <c r="C23" s="8"/>
      <c r="D23" s="8"/>
      <c r="E23" s="8"/>
      <c r="F23" s="8"/>
      <c r="G23" s="11"/>
      <c r="H23" s="11"/>
      <c r="I23" s="11"/>
      <c r="J23" s="9"/>
      <c r="K23" s="9"/>
      <c r="L23" s="9"/>
      <c r="M23" s="12" t="str">
        <f t="shared" si="0"/>
        <v/>
      </c>
      <c r="N23" s="9"/>
      <c r="O23" s="13" t="str">
        <f t="shared" si="1"/>
        <v/>
      </c>
      <c r="P23" s="14" t="str">
        <f t="shared" si="2"/>
        <v/>
      </c>
      <c r="Q23" s="15">
        <f t="shared" si="3"/>
        <v>0</v>
      </c>
      <c r="R23" s="8"/>
      <c r="S23" s="16"/>
      <c r="T23" s="8"/>
    </row>
    <row r="24" spans="1:20" x14ac:dyDescent="0.3">
      <c r="A24" s="8"/>
      <c r="B24" s="8"/>
      <c r="C24" s="8"/>
      <c r="D24" s="8"/>
      <c r="E24" s="8"/>
      <c r="F24" s="8"/>
      <c r="G24" s="11"/>
      <c r="H24" s="11"/>
      <c r="I24" s="11"/>
      <c r="J24" s="9"/>
      <c r="K24" s="9"/>
      <c r="L24" s="9"/>
      <c r="M24" s="12" t="str">
        <f t="shared" si="0"/>
        <v/>
      </c>
      <c r="N24" s="9"/>
      <c r="O24" s="13" t="str">
        <f t="shared" si="1"/>
        <v/>
      </c>
      <c r="P24" s="14" t="str">
        <f t="shared" si="2"/>
        <v/>
      </c>
      <c r="Q24" s="15">
        <f t="shared" si="3"/>
        <v>0</v>
      </c>
      <c r="R24" s="8"/>
      <c r="S24" s="16"/>
      <c r="T24" s="8"/>
    </row>
    <row r="25" spans="1:20" x14ac:dyDescent="0.3">
      <c r="A25" s="8"/>
      <c r="B25" s="8"/>
      <c r="C25" s="8"/>
      <c r="D25" s="8"/>
      <c r="E25" s="8"/>
      <c r="F25" s="8"/>
      <c r="G25" s="11"/>
      <c r="H25" s="11"/>
      <c r="I25" s="11"/>
      <c r="J25" s="9"/>
      <c r="K25" s="9"/>
      <c r="L25" s="9"/>
      <c r="M25" s="12" t="str">
        <f t="shared" si="0"/>
        <v/>
      </c>
      <c r="N25" s="9"/>
      <c r="O25" s="13" t="str">
        <f t="shared" si="1"/>
        <v/>
      </c>
      <c r="P25" s="14" t="str">
        <f t="shared" si="2"/>
        <v/>
      </c>
      <c r="Q25" s="15">
        <f t="shared" si="3"/>
        <v>0</v>
      </c>
      <c r="R25" s="8"/>
      <c r="S25" s="16"/>
      <c r="T25" s="8"/>
    </row>
    <row r="26" spans="1:20" x14ac:dyDescent="0.3">
      <c r="A26" s="8"/>
      <c r="B26" s="8"/>
      <c r="C26" s="8"/>
      <c r="D26" s="8"/>
      <c r="E26" s="8"/>
      <c r="F26" s="8"/>
      <c r="G26" s="11"/>
      <c r="H26" s="11"/>
      <c r="I26" s="11"/>
      <c r="J26" s="9"/>
      <c r="K26" s="9"/>
      <c r="L26" s="9"/>
      <c r="M26" s="12" t="str">
        <f t="shared" si="0"/>
        <v/>
      </c>
      <c r="N26" s="9"/>
      <c r="O26" s="13" t="str">
        <f t="shared" si="1"/>
        <v/>
      </c>
      <c r="P26" s="14" t="str">
        <f t="shared" si="2"/>
        <v/>
      </c>
      <c r="Q26" s="15">
        <f t="shared" si="3"/>
        <v>0</v>
      </c>
      <c r="R26" s="8"/>
      <c r="S26" s="16"/>
      <c r="T26" s="8"/>
    </row>
    <row r="27" spans="1:20" x14ac:dyDescent="0.3">
      <c r="A27" s="8"/>
      <c r="B27" s="8"/>
      <c r="C27" s="8"/>
      <c r="D27" s="8"/>
      <c r="E27" s="8"/>
      <c r="F27" s="8"/>
      <c r="G27" s="11"/>
      <c r="H27" s="11"/>
      <c r="I27" s="11"/>
      <c r="J27" s="9"/>
      <c r="K27" s="9"/>
      <c r="L27" s="9"/>
      <c r="M27" s="12" t="str">
        <f t="shared" si="0"/>
        <v/>
      </c>
      <c r="N27" s="9"/>
      <c r="O27" s="13" t="str">
        <f t="shared" si="1"/>
        <v/>
      </c>
      <c r="P27" s="14" t="str">
        <f t="shared" si="2"/>
        <v/>
      </c>
      <c r="Q27" s="15">
        <f t="shared" si="3"/>
        <v>0</v>
      </c>
      <c r="R27" s="8"/>
      <c r="S27" s="16"/>
      <c r="T27" s="8"/>
    </row>
    <row r="28" spans="1:20" x14ac:dyDescent="0.3">
      <c r="A28" s="8"/>
      <c r="B28" s="8"/>
      <c r="C28" s="8"/>
      <c r="D28" s="8"/>
      <c r="E28" s="8"/>
      <c r="F28" s="8"/>
      <c r="G28" s="11"/>
      <c r="H28" s="11"/>
      <c r="I28" s="11"/>
      <c r="J28" s="9"/>
      <c r="K28" s="9"/>
      <c r="L28" s="9"/>
      <c r="M28" s="12" t="str">
        <f t="shared" si="0"/>
        <v/>
      </c>
      <c r="N28" s="9"/>
      <c r="O28" s="13" t="str">
        <f t="shared" si="1"/>
        <v/>
      </c>
      <c r="P28" s="14" t="str">
        <f t="shared" si="2"/>
        <v/>
      </c>
      <c r="Q28" s="15">
        <f t="shared" si="3"/>
        <v>0</v>
      </c>
      <c r="R28" s="8"/>
      <c r="S28" s="16"/>
      <c r="T28" s="8"/>
    </row>
    <row r="29" spans="1:20" x14ac:dyDescent="0.3">
      <c r="A29" s="8"/>
      <c r="B29" s="8"/>
      <c r="C29" s="8"/>
      <c r="D29" s="8"/>
      <c r="E29" s="8"/>
      <c r="F29" s="8"/>
      <c r="G29" s="11"/>
      <c r="H29" s="11"/>
      <c r="I29" s="11"/>
      <c r="J29" s="9"/>
      <c r="K29" s="9"/>
      <c r="L29" s="9"/>
      <c r="M29" s="12" t="str">
        <f t="shared" si="0"/>
        <v/>
      </c>
      <c r="N29" s="9"/>
      <c r="O29" s="13" t="str">
        <f t="shared" si="1"/>
        <v/>
      </c>
      <c r="P29" s="14" t="str">
        <f t="shared" si="2"/>
        <v/>
      </c>
      <c r="Q29" s="15">
        <f t="shared" si="3"/>
        <v>0</v>
      </c>
      <c r="R29" s="8"/>
      <c r="S29" s="16"/>
      <c r="T29" s="8"/>
    </row>
    <row r="30" spans="1:20" x14ac:dyDescent="0.3">
      <c r="A30" s="8"/>
      <c r="B30" s="8"/>
      <c r="C30" s="8"/>
      <c r="D30" s="8"/>
      <c r="E30" s="8"/>
      <c r="F30" s="8"/>
      <c r="G30" s="11"/>
      <c r="H30" s="11"/>
      <c r="I30" s="11"/>
      <c r="J30" s="9"/>
      <c r="K30" s="9"/>
      <c r="L30" s="9"/>
      <c r="M30" s="12" t="str">
        <f t="shared" si="0"/>
        <v/>
      </c>
      <c r="N30" s="9"/>
      <c r="O30" s="13" t="str">
        <f t="shared" si="1"/>
        <v/>
      </c>
      <c r="P30" s="14" t="str">
        <f t="shared" si="2"/>
        <v/>
      </c>
      <c r="Q30" s="15">
        <f t="shared" si="3"/>
        <v>0</v>
      </c>
      <c r="R30" s="8"/>
      <c r="S30" s="16"/>
      <c r="T30" s="8"/>
    </row>
    <row r="31" spans="1:20" x14ac:dyDescent="0.3">
      <c r="A31" s="8"/>
      <c r="B31" s="8"/>
      <c r="C31" s="8"/>
      <c r="D31" s="8"/>
      <c r="E31" s="8"/>
      <c r="F31" s="8"/>
      <c r="G31" s="11"/>
      <c r="H31" s="11"/>
      <c r="I31" s="11"/>
      <c r="J31" s="9"/>
      <c r="K31" s="9"/>
      <c r="L31" s="9"/>
      <c r="M31" s="12" t="str">
        <f t="shared" si="0"/>
        <v/>
      </c>
      <c r="N31" s="9"/>
      <c r="O31" s="13" t="str">
        <f t="shared" si="1"/>
        <v/>
      </c>
      <c r="P31" s="14" t="str">
        <f t="shared" si="2"/>
        <v/>
      </c>
      <c r="Q31" s="15">
        <f t="shared" si="3"/>
        <v>0</v>
      </c>
      <c r="R31" s="8"/>
      <c r="S31" s="16"/>
      <c r="T31" s="8"/>
    </row>
    <row r="32" spans="1:20" x14ac:dyDescent="0.3">
      <c r="A32" s="8"/>
      <c r="B32" s="8"/>
      <c r="C32" s="8"/>
      <c r="D32" s="8"/>
      <c r="E32" s="8"/>
      <c r="F32" s="8"/>
      <c r="G32" s="11"/>
      <c r="H32" s="11"/>
      <c r="I32" s="11"/>
      <c r="J32" s="9"/>
      <c r="K32" s="9"/>
      <c r="L32" s="9"/>
      <c r="M32" s="12" t="str">
        <f t="shared" si="0"/>
        <v/>
      </c>
      <c r="N32" s="9"/>
      <c r="O32" s="13" t="str">
        <f t="shared" si="1"/>
        <v/>
      </c>
      <c r="P32" s="14" t="str">
        <f t="shared" si="2"/>
        <v/>
      </c>
      <c r="Q32" s="15">
        <f t="shared" si="3"/>
        <v>0</v>
      </c>
      <c r="R32" s="8"/>
      <c r="S32" s="16"/>
      <c r="T32" s="8"/>
    </row>
    <row r="33" spans="1:20" x14ac:dyDescent="0.3">
      <c r="A33" s="8"/>
      <c r="B33" s="8"/>
      <c r="C33" s="8"/>
      <c r="D33" s="8"/>
      <c r="E33" s="8"/>
      <c r="F33" s="8"/>
      <c r="G33" s="11"/>
      <c r="H33" s="11"/>
      <c r="I33" s="11"/>
      <c r="J33" s="9"/>
      <c r="K33" s="9"/>
      <c r="L33" s="9"/>
      <c r="M33" s="12" t="str">
        <f t="shared" si="0"/>
        <v/>
      </c>
      <c r="N33" s="9"/>
      <c r="O33" s="13" t="str">
        <f t="shared" si="1"/>
        <v/>
      </c>
      <c r="P33" s="14" t="str">
        <f t="shared" si="2"/>
        <v/>
      </c>
      <c r="Q33" s="15">
        <f t="shared" si="3"/>
        <v>0</v>
      </c>
      <c r="R33" s="8"/>
      <c r="S33" s="16"/>
      <c r="T33" s="8"/>
    </row>
    <row r="34" spans="1:20" x14ac:dyDescent="0.3">
      <c r="A34" s="8"/>
      <c r="B34" s="8"/>
      <c r="C34" s="8"/>
      <c r="D34" s="8"/>
      <c r="E34" s="8"/>
      <c r="F34" s="8"/>
      <c r="G34" s="11"/>
      <c r="H34" s="11"/>
      <c r="I34" s="11"/>
      <c r="J34" s="9"/>
      <c r="K34" s="9"/>
      <c r="L34" s="9"/>
      <c r="M34" s="12" t="str">
        <f t="shared" si="0"/>
        <v/>
      </c>
      <c r="N34" s="9"/>
      <c r="O34" s="13" t="str">
        <f t="shared" si="1"/>
        <v/>
      </c>
      <c r="P34" s="14" t="str">
        <f t="shared" si="2"/>
        <v/>
      </c>
      <c r="Q34" s="15">
        <f t="shared" si="3"/>
        <v>0</v>
      </c>
      <c r="R34" s="8"/>
      <c r="S34" s="16"/>
      <c r="T34" s="8"/>
    </row>
    <row r="35" spans="1:20" x14ac:dyDescent="0.3">
      <c r="A35" s="8"/>
      <c r="B35" s="8"/>
      <c r="C35" s="8"/>
      <c r="D35" s="8"/>
      <c r="E35" s="8"/>
      <c r="F35" s="8"/>
      <c r="G35" s="11"/>
      <c r="H35" s="11"/>
      <c r="I35" s="11"/>
      <c r="J35" s="9"/>
      <c r="K35" s="9"/>
      <c r="L35" s="9"/>
      <c r="M35" s="12" t="str">
        <f t="shared" si="0"/>
        <v/>
      </c>
      <c r="N35" s="9"/>
      <c r="O35" s="13" t="str">
        <f t="shared" si="1"/>
        <v/>
      </c>
      <c r="P35" s="14" t="str">
        <f t="shared" si="2"/>
        <v/>
      </c>
      <c r="Q35" s="15">
        <f t="shared" si="3"/>
        <v>0</v>
      </c>
      <c r="R35" s="8"/>
      <c r="S35" s="16"/>
      <c r="T35" s="8"/>
    </row>
    <row r="36" spans="1:20" x14ac:dyDescent="0.3">
      <c r="A36" s="8"/>
      <c r="B36" s="8"/>
      <c r="C36" s="8"/>
      <c r="D36" s="8"/>
      <c r="E36" s="8"/>
      <c r="F36" s="8"/>
      <c r="G36" s="11"/>
      <c r="H36" s="11"/>
      <c r="I36" s="11"/>
      <c r="J36" s="9"/>
      <c r="K36" s="9"/>
      <c r="L36" s="9"/>
      <c r="M36" s="12" t="str">
        <f t="shared" si="0"/>
        <v/>
      </c>
      <c r="N36" s="9"/>
      <c r="O36" s="13" t="str">
        <f t="shared" si="1"/>
        <v/>
      </c>
      <c r="P36" s="14" t="str">
        <f t="shared" si="2"/>
        <v/>
      </c>
      <c r="Q36" s="15">
        <f t="shared" si="3"/>
        <v>0</v>
      </c>
      <c r="R36" s="8"/>
      <c r="S36" s="16"/>
      <c r="T36" s="8"/>
    </row>
    <row r="37" spans="1:20" x14ac:dyDescent="0.3">
      <c r="A37" s="8"/>
      <c r="B37" s="8"/>
      <c r="C37" s="8"/>
      <c r="D37" s="8"/>
      <c r="E37" s="8"/>
      <c r="F37" s="8"/>
      <c r="G37" s="11"/>
      <c r="H37" s="11"/>
      <c r="I37" s="11"/>
      <c r="J37" s="9"/>
      <c r="K37" s="9"/>
      <c r="L37" s="9"/>
      <c r="M37" s="12" t="str">
        <f t="shared" ref="M37:M68" si="4">IF(B37="","",J37+K37-L37)</f>
        <v/>
      </c>
      <c r="N37" s="9"/>
      <c r="O37" s="13" t="str">
        <f t="shared" ref="O37:O68" si="5">IF(B37="","",IF(M37&lt;=N37,"발주 필요","정상"))</f>
        <v/>
      </c>
      <c r="P37" s="14" t="str">
        <f t="shared" ref="P37:P68" si="6">IF(B37="","",G37-H37-I37)</f>
        <v/>
      </c>
      <c r="Q37" s="15">
        <f t="shared" ref="Q37:Q68" si="7">IFERROR(P37/G37,0)</f>
        <v>0</v>
      </c>
      <c r="R37" s="8"/>
      <c r="S37" s="16"/>
      <c r="T37" s="8"/>
    </row>
    <row r="38" spans="1:20" x14ac:dyDescent="0.3">
      <c r="A38" s="8"/>
      <c r="B38" s="8"/>
      <c r="C38" s="8"/>
      <c r="D38" s="8"/>
      <c r="E38" s="8"/>
      <c r="F38" s="8"/>
      <c r="G38" s="11"/>
      <c r="H38" s="11"/>
      <c r="I38" s="11"/>
      <c r="J38" s="9"/>
      <c r="K38" s="9"/>
      <c r="L38" s="9"/>
      <c r="M38" s="12" t="str">
        <f t="shared" si="4"/>
        <v/>
      </c>
      <c r="N38" s="9"/>
      <c r="O38" s="13" t="str">
        <f t="shared" si="5"/>
        <v/>
      </c>
      <c r="P38" s="14" t="str">
        <f t="shared" si="6"/>
        <v/>
      </c>
      <c r="Q38" s="15">
        <f t="shared" si="7"/>
        <v>0</v>
      </c>
      <c r="R38" s="8"/>
      <c r="S38" s="16"/>
      <c r="T38" s="8"/>
    </row>
    <row r="39" spans="1:20" x14ac:dyDescent="0.3">
      <c r="A39" s="8"/>
      <c r="B39" s="8"/>
      <c r="C39" s="8"/>
      <c r="D39" s="8"/>
      <c r="E39" s="8"/>
      <c r="F39" s="8"/>
      <c r="G39" s="11"/>
      <c r="H39" s="11"/>
      <c r="I39" s="11"/>
      <c r="J39" s="9"/>
      <c r="K39" s="9"/>
      <c r="L39" s="9"/>
      <c r="M39" s="12" t="str">
        <f t="shared" si="4"/>
        <v/>
      </c>
      <c r="N39" s="9"/>
      <c r="O39" s="13" t="str">
        <f t="shared" si="5"/>
        <v/>
      </c>
      <c r="P39" s="14" t="str">
        <f t="shared" si="6"/>
        <v/>
      </c>
      <c r="Q39" s="15">
        <f t="shared" si="7"/>
        <v>0</v>
      </c>
      <c r="R39" s="8"/>
      <c r="S39" s="16"/>
      <c r="T39" s="8"/>
    </row>
    <row r="40" spans="1:20" x14ac:dyDescent="0.3">
      <c r="A40" s="8"/>
      <c r="B40" s="8"/>
      <c r="C40" s="8"/>
      <c r="D40" s="8"/>
      <c r="E40" s="8"/>
      <c r="F40" s="8"/>
      <c r="G40" s="11"/>
      <c r="H40" s="11"/>
      <c r="I40" s="11"/>
      <c r="J40" s="9"/>
      <c r="K40" s="9"/>
      <c r="L40" s="9"/>
      <c r="M40" s="12" t="str">
        <f t="shared" si="4"/>
        <v/>
      </c>
      <c r="N40" s="9"/>
      <c r="O40" s="13" t="str">
        <f t="shared" si="5"/>
        <v/>
      </c>
      <c r="P40" s="14" t="str">
        <f t="shared" si="6"/>
        <v/>
      </c>
      <c r="Q40" s="15">
        <f t="shared" si="7"/>
        <v>0</v>
      </c>
      <c r="R40" s="8"/>
      <c r="S40" s="16"/>
      <c r="T40" s="8"/>
    </row>
    <row r="41" spans="1:20" x14ac:dyDescent="0.3">
      <c r="A41" s="8"/>
      <c r="B41" s="8"/>
      <c r="C41" s="8"/>
      <c r="D41" s="8"/>
      <c r="E41" s="8"/>
      <c r="F41" s="8"/>
      <c r="G41" s="11"/>
      <c r="H41" s="11"/>
      <c r="I41" s="11"/>
      <c r="J41" s="9"/>
      <c r="K41" s="9"/>
      <c r="L41" s="9"/>
      <c r="M41" s="12" t="str">
        <f t="shared" si="4"/>
        <v/>
      </c>
      <c r="N41" s="9"/>
      <c r="O41" s="13" t="str">
        <f t="shared" si="5"/>
        <v/>
      </c>
      <c r="P41" s="14" t="str">
        <f t="shared" si="6"/>
        <v/>
      </c>
      <c r="Q41" s="15">
        <f t="shared" si="7"/>
        <v>0</v>
      </c>
      <c r="R41" s="8"/>
      <c r="S41" s="16"/>
      <c r="T41" s="8"/>
    </row>
    <row r="42" spans="1:20" x14ac:dyDescent="0.3">
      <c r="A42" s="8"/>
      <c r="B42" s="8"/>
      <c r="C42" s="8"/>
      <c r="D42" s="8"/>
      <c r="E42" s="8"/>
      <c r="F42" s="8"/>
      <c r="G42" s="11"/>
      <c r="H42" s="11"/>
      <c r="I42" s="11"/>
      <c r="J42" s="9"/>
      <c r="K42" s="9"/>
      <c r="L42" s="9"/>
      <c r="M42" s="12" t="str">
        <f t="shared" si="4"/>
        <v/>
      </c>
      <c r="N42" s="9"/>
      <c r="O42" s="13" t="str">
        <f t="shared" si="5"/>
        <v/>
      </c>
      <c r="P42" s="14" t="str">
        <f t="shared" si="6"/>
        <v/>
      </c>
      <c r="Q42" s="15">
        <f t="shared" si="7"/>
        <v>0</v>
      </c>
      <c r="R42" s="8"/>
      <c r="S42" s="16"/>
      <c r="T42" s="8"/>
    </row>
    <row r="43" spans="1:20" x14ac:dyDescent="0.3">
      <c r="A43" s="8"/>
      <c r="B43" s="8"/>
      <c r="C43" s="8"/>
      <c r="D43" s="8"/>
      <c r="E43" s="8"/>
      <c r="F43" s="8"/>
      <c r="G43" s="11"/>
      <c r="H43" s="11"/>
      <c r="I43" s="11"/>
      <c r="J43" s="9"/>
      <c r="K43" s="9"/>
      <c r="L43" s="9"/>
      <c r="M43" s="12" t="str">
        <f t="shared" si="4"/>
        <v/>
      </c>
      <c r="N43" s="9"/>
      <c r="O43" s="13" t="str">
        <f t="shared" si="5"/>
        <v/>
      </c>
      <c r="P43" s="14" t="str">
        <f t="shared" si="6"/>
        <v/>
      </c>
      <c r="Q43" s="15">
        <f t="shared" si="7"/>
        <v>0</v>
      </c>
      <c r="R43" s="8"/>
      <c r="S43" s="16"/>
      <c r="T43" s="8"/>
    </row>
    <row r="44" spans="1:20" x14ac:dyDescent="0.3">
      <c r="A44" s="8"/>
      <c r="B44" s="8"/>
      <c r="C44" s="8"/>
      <c r="D44" s="8"/>
      <c r="E44" s="8"/>
      <c r="F44" s="8"/>
      <c r="G44" s="11"/>
      <c r="H44" s="11"/>
      <c r="I44" s="11"/>
      <c r="J44" s="9"/>
      <c r="K44" s="9"/>
      <c r="L44" s="9"/>
      <c r="M44" s="12" t="str">
        <f t="shared" si="4"/>
        <v/>
      </c>
      <c r="N44" s="9"/>
      <c r="O44" s="13" t="str">
        <f t="shared" si="5"/>
        <v/>
      </c>
      <c r="P44" s="14" t="str">
        <f t="shared" si="6"/>
        <v/>
      </c>
      <c r="Q44" s="15">
        <f t="shared" si="7"/>
        <v>0</v>
      </c>
      <c r="R44" s="8"/>
      <c r="S44" s="16"/>
      <c r="T44" s="8"/>
    </row>
    <row r="45" spans="1:20" x14ac:dyDescent="0.3">
      <c r="A45" s="8"/>
      <c r="B45" s="8"/>
      <c r="C45" s="8"/>
      <c r="D45" s="8"/>
      <c r="E45" s="8"/>
      <c r="F45" s="8"/>
      <c r="G45" s="11"/>
      <c r="H45" s="11"/>
      <c r="I45" s="11"/>
      <c r="J45" s="9"/>
      <c r="K45" s="9"/>
      <c r="L45" s="9"/>
      <c r="M45" s="12" t="str">
        <f t="shared" si="4"/>
        <v/>
      </c>
      <c r="N45" s="9"/>
      <c r="O45" s="13" t="str">
        <f t="shared" si="5"/>
        <v/>
      </c>
      <c r="P45" s="14" t="str">
        <f t="shared" si="6"/>
        <v/>
      </c>
      <c r="Q45" s="15">
        <f t="shared" si="7"/>
        <v>0</v>
      </c>
      <c r="R45" s="8"/>
      <c r="S45" s="16"/>
      <c r="T45" s="8"/>
    </row>
    <row r="46" spans="1:20" x14ac:dyDescent="0.3">
      <c r="A46" s="8"/>
      <c r="B46" s="8"/>
      <c r="C46" s="8"/>
      <c r="D46" s="8"/>
      <c r="E46" s="8"/>
      <c r="F46" s="8"/>
      <c r="G46" s="11"/>
      <c r="H46" s="11"/>
      <c r="I46" s="11"/>
      <c r="J46" s="9"/>
      <c r="K46" s="9"/>
      <c r="L46" s="9"/>
      <c r="M46" s="12" t="str">
        <f t="shared" si="4"/>
        <v/>
      </c>
      <c r="N46" s="9"/>
      <c r="O46" s="13" t="str">
        <f t="shared" si="5"/>
        <v/>
      </c>
      <c r="P46" s="14" t="str">
        <f t="shared" si="6"/>
        <v/>
      </c>
      <c r="Q46" s="15">
        <f t="shared" si="7"/>
        <v>0</v>
      </c>
      <c r="R46" s="8"/>
      <c r="S46" s="16"/>
      <c r="T46" s="8"/>
    </row>
    <row r="47" spans="1:20" x14ac:dyDescent="0.3">
      <c r="A47" s="8"/>
      <c r="B47" s="8"/>
      <c r="C47" s="8"/>
      <c r="D47" s="8"/>
      <c r="E47" s="8"/>
      <c r="F47" s="8"/>
      <c r="G47" s="11"/>
      <c r="H47" s="11"/>
      <c r="I47" s="11"/>
      <c r="J47" s="9"/>
      <c r="K47" s="9"/>
      <c r="L47" s="9"/>
      <c r="M47" s="12" t="str">
        <f t="shared" si="4"/>
        <v/>
      </c>
      <c r="N47" s="9"/>
      <c r="O47" s="13" t="str">
        <f t="shared" si="5"/>
        <v/>
      </c>
      <c r="P47" s="14" t="str">
        <f t="shared" si="6"/>
        <v/>
      </c>
      <c r="Q47" s="15">
        <f t="shared" si="7"/>
        <v>0</v>
      </c>
      <c r="R47" s="8"/>
      <c r="S47" s="16"/>
      <c r="T47" s="8"/>
    </row>
    <row r="48" spans="1:20" x14ac:dyDescent="0.3">
      <c r="A48" s="8"/>
      <c r="B48" s="8"/>
      <c r="C48" s="8"/>
      <c r="D48" s="8"/>
      <c r="E48" s="8"/>
      <c r="F48" s="8"/>
      <c r="G48" s="11"/>
      <c r="H48" s="11"/>
      <c r="I48" s="11"/>
      <c r="J48" s="9"/>
      <c r="K48" s="9"/>
      <c r="L48" s="9"/>
      <c r="M48" s="12" t="str">
        <f t="shared" si="4"/>
        <v/>
      </c>
      <c r="N48" s="9"/>
      <c r="O48" s="13" t="str">
        <f t="shared" si="5"/>
        <v/>
      </c>
      <c r="P48" s="14" t="str">
        <f t="shared" si="6"/>
        <v/>
      </c>
      <c r="Q48" s="15">
        <f t="shared" si="7"/>
        <v>0</v>
      </c>
      <c r="R48" s="8"/>
      <c r="S48" s="16"/>
      <c r="T48" s="8"/>
    </row>
    <row r="49" spans="1:20" x14ac:dyDescent="0.3">
      <c r="A49" s="8"/>
      <c r="B49" s="8"/>
      <c r="C49" s="8"/>
      <c r="D49" s="8"/>
      <c r="E49" s="8"/>
      <c r="F49" s="8"/>
      <c r="G49" s="11"/>
      <c r="H49" s="11"/>
      <c r="I49" s="11"/>
      <c r="J49" s="9"/>
      <c r="K49" s="9"/>
      <c r="L49" s="9"/>
      <c r="M49" s="12" t="str">
        <f t="shared" si="4"/>
        <v/>
      </c>
      <c r="N49" s="9"/>
      <c r="O49" s="13" t="str">
        <f t="shared" si="5"/>
        <v/>
      </c>
      <c r="P49" s="14" t="str">
        <f t="shared" si="6"/>
        <v/>
      </c>
      <c r="Q49" s="15">
        <f t="shared" si="7"/>
        <v>0</v>
      </c>
      <c r="R49" s="8"/>
      <c r="S49" s="16"/>
      <c r="T49" s="8"/>
    </row>
    <row r="50" spans="1:20" x14ac:dyDescent="0.3">
      <c r="A50" s="8"/>
      <c r="B50" s="8"/>
      <c r="C50" s="8"/>
      <c r="D50" s="8"/>
      <c r="E50" s="8"/>
      <c r="F50" s="8"/>
      <c r="G50" s="11"/>
      <c r="H50" s="11"/>
      <c r="I50" s="11"/>
      <c r="J50" s="9"/>
      <c r="K50" s="9"/>
      <c r="L50" s="9"/>
      <c r="M50" s="12" t="str">
        <f t="shared" si="4"/>
        <v/>
      </c>
      <c r="N50" s="9"/>
      <c r="O50" s="13" t="str">
        <f t="shared" si="5"/>
        <v/>
      </c>
      <c r="P50" s="14" t="str">
        <f t="shared" si="6"/>
        <v/>
      </c>
      <c r="Q50" s="15">
        <f t="shared" si="7"/>
        <v>0</v>
      </c>
      <c r="R50" s="8"/>
      <c r="S50" s="16"/>
      <c r="T50" s="8"/>
    </row>
    <row r="51" spans="1:20" x14ac:dyDescent="0.3">
      <c r="A51" s="8"/>
      <c r="B51" s="8"/>
      <c r="C51" s="8"/>
      <c r="D51" s="8"/>
      <c r="E51" s="8"/>
      <c r="F51" s="8"/>
      <c r="G51" s="11"/>
      <c r="H51" s="11"/>
      <c r="I51" s="11"/>
      <c r="J51" s="9"/>
      <c r="K51" s="9"/>
      <c r="L51" s="9"/>
      <c r="M51" s="12" t="str">
        <f t="shared" si="4"/>
        <v/>
      </c>
      <c r="N51" s="9"/>
      <c r="O51" s="13" t="str">
        <f t="shared" si="5"/>
        <v/>
      </c>
      <c r="P51" s="14" t="str">
        <f t="shared" si="6"/>
        <v/>
      </c>
      <c r="Q51" s="15">
        <f t="shared" si="7"/>
        <v>0</v>
      </c>
      <c r="R51" s="8"/>
      <c r="S51" s="16"/>
      <c r="T51" s="8"/>
    </row>
    <row r="52" spans="1:20" x14ac:dyDescent="0.3">
      <c r="A52" s="8"/>
      <c r="B52" s="8"/>
      <c r="C52" s="8"/>
      <c r="D52" s="8"/>
      <c r="E52" s="8"/>
      <c r="F52" s="8"/>
      <c r="G52" s="11"/>
      <c r="H52" s="11"/>
      <c r="I52" s="11"/>
      <c r="J52" s="9"/>
      <c r="K52" s="9"/>
      <c r="L52" s="9"/>
      <c r="M52" s="12" t="str">
        <f t="shared" si="4"/>
        <v/>
      </c>
      <c r="N52" s="9"/>
      <c r="O52" s="13" t="str">
        <f t="shared" si="5"/>
        <v/>
      </c>
      <c r="P52" s="14" t="str">
        <f t="shared" si="6"/>
        <v/>
      </c>
      <c r="Q52" s="15">
        <f t="shared" si="7"/>
        <v>0</v>
      </c>
      <c r="R52" s="8"/>
      <c r="S52" s="16"/>
      <c r="T52" s="8"/>
    </row>
    <row r="53" spans="1:20" x14ac:dyDescent="0.3">
      <c r="A53" s="8"/>
      <c r="B53" s="8"/>
      <c r="C53" s="8"/>
      <c r="D53" s="8"/>
      <c r="E53" s="8"/>
      <c r="F53" s="8"/>
      <c r="G53" s="11"/>
      <c r="H53" s="11"/>
      <c r="I53" s="11"/>
      <c r="J53" s="9"/>
      <c r="K53" s="9"/>
      <c r="L53" s="9"/>
      <c r="M53" s="12" t="str">
        <f t="shared" si="4"/>
        <v/>
      </c>
      <c r="N53" s="9"/>
      <c r="O53" s="13" t="str">
        <f t="shared" si="5"/>
        <v/>
      </c>
      <c r="P53" s="14" t="str">
        <f t="shared" si="6"/>
        <v/>
      </c>
      <c r="Q53" s="15">
        <f t="shared" si="7"/>
        <v>0</v>
      </c>
      <c r="R53" s="8"/>
      <c r="S53" s="16"/>
      <c r="T53" s="8"/>
    </row>
    <row r="54" spans="1:20" x14ac:dyDescent="0.3">
      <c r="A54" s="8"/>
      <c r="B54" s="8"/>
      <c r="C54" s="8"/>
      <c r="D54" s="8"/>
      <c r="E54" s="8"/>
      <c r="F54" s="8"/>
      <c r="G54" s="11"/>
      <c r="H54" s="11"/>
      <c r="I54" s="11"/>
      <c r="J54" s="9"/>
      <c r="K54" s="9"/>
      <c r="L54" s="9"/>
      <c r="M54" s="12" t="str">
        <f t="shared" si="4"/>
        <v/>
      </c>
      <c r="N54" s="9"/>
      <c r="O54" s="13" t="str">
        <f t="shared" si="5"/>
        <v/>
      </c>
      <c r="P54" s="14" t="str">
        <f t="shared" si="6"/>
        <v/>
      </c>
      <c r="Q54" s="15">
        <f t="shared" si="7"/>
        <v>0</v>
      </c>
      <c r="R54" s="8"/>
      <c r="S54" s="16"/>
      <c r="T54" s="8"/>
    </row>
    <row r="55" spans="1:20" x14ac:dyDescent="0.3">
      <c r="A55" s="8"/>
      <c r="B55" s="8"/>
      <c r="C55" s="8"/>
      <c r="D55" s="8"/>
      <c r="E55" s="8"/>
      <c r="F55" s="8"/>
      <c r="G55" s="11"/>
      <c r="H55" s="11"/>
      <c r="I55" s="11"/>
      <c r="J55" s="9"/>
      <c r="K55" s="9"/>
      <c r="L55" s="9"/>
      <c r="M55" s="12" t="str">
        <f t="shared" si="4"/>
        <v/>
      </c>
      <c r="N55" s="9"/>
      <c r="O55" s="13" t="str">
        <f t="shared" si="5"/>
        <v/>
      </c>
      <c r="P55" s="14" t="str">
        <f t="shared" si="6"/>
        <v/>
      </c>
      <c r="Q55" s="15">
        <f t="shared" si="7"/>
        <v>0</v>
      </c>
      <c r="R55" s="8"/>
      <c r="S55" s="16"/>
      <c r="T55" s="8"/>
    </row>
    <row r="56" spans="1:20" x14ac:dyDescent="0.3">
      <c r="A56" s="8"/>
      <c r="B56" s="8"/>
      <c r="C56" s="8"/>
      <c r="D56" s="8"/>
      <c r="E56" s="8"/>
      <c r="F56" s="8"/>
      <c r="G56" s="11"/>
      <c r="H56" s="11"/>
      <c r="I56" s="11"/>
      <c r="J56" s="9"/>
      <c r="K56" s="9"/>
      <c r="L56" s="9"/>
      <c r="M56" s="12" t="str">
        <f t="shared" si="4"/>
        <v/>
      </c>
      <c r="N56" s="9"/>
      <c r="O56" s="13" t="str">
        <f t="shared" si="5"/>
        <v/>
      </c>
      <c r="P56" s="14" t="str">
        <f t="shared" si="6"/>
        <v/>
      </c>
      <c r="Q56" s="15">
        <f t="shared" si="7"/>
        <v>0</v>
      </c>
      <c r="R56" s="8"/>
      <c r="S56" s="16"/>
      <c r="T56" s="8"/>
    </row>
    <row r="57" spans="1:20" x14ac:dyDescent="0.3">
      <c r="A57" s="8"/>
      <c r="B57" s="8"/>
      <c r="C57" s="8"/>
      <c r="D57" s="8"/>
      <c r="E57" s="8"/>
      <c r="F57" s="8"/>
      <c r="G57" s="11"/>
      <c r="H57" s="11"/>
      <c r="I57" s="11"/>
      <c r="J57" s="9"/>
      <c r="K57" s="9"/>
      <c r="L57" s="9"/>
      <c r="M57" s="12" t="str">
        <f t="shared" si="4"/>
        <v/>
      </c>
      <c r="N57" s="9"/>
      <c r="O57" s="13" t="str">
        <f t="shared" si="5"/>
        <v/>
      </c>
      <c r="P57" s="14" t="str">
        <f t="shared" si="6"/>
        <v/>
      </c>
      <c r="Q57" s="15">
        <f t="shared" si="7"/>
        <v>0</v>
      </c>
      <c r="R57" s="8"/>
      <c r="S57" s="16"/>
      <c r="T57" s="8"/>
    </row>
    <row r="58" spans="1:20" x14ac:dyDescent="0.3">
      <c r="A58" s="8"/>
      <c r="B58" s="8"/>
      <c r="C58" s="8"/>
      <c r="D58" s="8"/>
      <c r="E58" s="8"/>
      <c r="F58" s="8"/>
      <c r="G58" s="11"/>
      <c r="H58" s="11"/>
      <c r="I58" s="11"/>
      <c r="J58" s="9"/>
      <c r="K58" s="9"/>
      <c r="L58" s="9"/>
      <c r="M58" s="12" t="str">
        <f t="shared" si="4"/>
        <v/>
      </c>
      <c r="N58" s="9"/>
      <c r="O58" s="13" t="str">
        <f t="shared" si="5"/>
        <v/>
      </c>
      <c r="P58" s="14" t="str">
        <f t="shared" si="6"/>
        <v/>
      </c>
      <c r="Q58" s="15">
        <f t="shared" si="7"/>
        <v>0</v>
      </c>
      <c r="R58" s="8"/>
      <c r="S58" s="16"/>
      <c r="T58" s="8"/>
    </row>
    <row r="59" spans="1:20" x14ac:dyDescent="0.3">
      <c r="A59" s="8"/>
      <c r="B59" s="8"/>
      <c r="C59" s="8"/>
      <c r="D59" s="8"/>
      <c r="E59" s="8"/>
      <c r="F59" s="8"/>
      <c r="G59" s="11"/>
      <c r="H59" s="11"/>
      <c r="I59" s="11"/>
      <c r="J59" s="9"/>
      <c r="K59" s="9"/>
      <c r="L59" s="9"/>
      <c r="M59" s="12" t="str">
        <f t="shared" si="4"/>
        <v/>
      </c>
      <c r="N59" s="9"/>
      <c r="O59" s="13" t="str">
        <f t="shared" si="5"/>
        <v/>
      </c>
      <c r="P59" s="14" t="str">
        <f t="shared" si="6"/>
        <v/>
      </c>
      <c r="Q59" s="15">
        <f t="shared" si="7"/>
        <v>0</v>
      </c>
      <c r="R59" s="8"/>
      <c r="S59" s="16"/>
      <c r="T59" s="8"/>
    </row>
    <row r="60" spans="1:20" x14ac:dyDescent="0.3">
      <c r="A60" s="8"/>
      <c r="B60" s="8"/>
      <c r="C60" s="8"/>
      <c r="D60" s="8"/>
      <c r="E60" s="8"/>
      <c r="F60" s="8"/>
      <c r="G60" s="11"/>
      <c r="H60" s="11"/>
      <c r="I60" s="11"/>
      <c r="J60" s="9"/>
      <c r="K60" s="9"/>
      <c r="L60" s="9"/>
      <c r="M60" s="12" t="str">
        <f t="shared" si="4"/>
        <v/>
      </c>
      <c r="N60" s="9"/>
      <c r="O60" s="13" t="str">
        <f t="shared" si="5"/>
        <v/>
      </c>
      <c r="P60" s="14" t="str">
        <f t="shared" si="6"/>
        <v/>
      </c>
      <c r="Q60" s="15">
        <f t="shared" si="7"/>
        <v>0</v>
      </c>
      <c r="R60" s="8"/>
      <c r="S60" s="16"/>
      <c r="T60" s="8"/>
    </row>
    <row r="61" spans="1:20" x14ac:dyDescent="0.3">
      <c r="A61" s="8"/>
      <c r="B61" s="8"/>
      <c r="C61" s="8"/>
      <c r="D61" s="8"/>
      <c r="E61" s="8"/>
      <c r="F61" s="8"/>
      <c r="G61" s="11"/>
      <c r="H61" s="11"/>
      <c r="I61" s="11"/>
      <c r="J61" s="9"/>
      <c r="K61" s="9"/>
      <c r="L61" s="9"/>
      <c r="M61" s="12" t="str">
        <f t="shared" si="4"/>
        <v/>
      </c>
      <c r="N61" s="9"/>
      <c r="O61" s="13" t="str">
        <f t="shared" si="5"/>
        <v/>
      </c>
      <c r="P61" s="14" t="str">
        <f t="shared" si="6"/>
        <v/>
      </c>
      <c r="Q61" s="15">
        <f t="shared" si="7"/>
        <v>0</v>
      </c>
      <c r="R61" s="8"/>
      <c r="S61" s="16"/>
      <c r="T61" s="8"/>
    </row>
    <row r="62" spans="1:20" x14ac:dyDescent="0.3">
      <c r="A62" s="8"/>
      <c r="B62" s="8"/>
      <c r="C62" s="8"/>
      <c r="D62" s="8"/>
      <c r="E62" s="8"/>
      <c r="F62" s="8"/>
      <c r="G62" s="11"/>
      <c r="H62" s="11"/>
      <c r="I62" s="11"/>
      <c r="J62" s="9"/>
      <c r="K62" s="9"/>
      <c r="L62" s="9"/>
      <c r="M62" s="12" t="str">
        <f t="shared" si="4"/>
        <v/>
      </c>
      <c r="N62" s="9"/>
      <c r="O62" s="13" t="str">
        <f t="shared" si="5"/>
        <v/>
      </c>
      <c r="P62" s="14" t="str">
        <f t="shared" si="6"/>
        <v/>
      </c>
      <c r="Q62" s="15">
        <f t="shared" si="7"/>
        <v>0</v>
      </c>
      <c r="R62" s="8"/>
      <c r="S62" s="16"/>
      <c r="T62" s="8"/>
    </row>
    <row r="63" spans="1:20" x14ac:dyDescent="0.3">
      <c r="A63" s="8"/>
      <c r="B63" s="8"/>
      <c r="C63" s="8"/>
      <c r="D63" s="8"/>
      <c r="E63" s="8"/>
      <c r="F63" s="8"/>
      <c r="G63" s="11"/>
      <c r="H63" s="11"/>
      <c r="I63" s="11"/>
      <c r="J63" s="9"/>
      <c r="K63" s="9"/>
      <c r="L63" s="9"/>
      <c r="M63" s="12" t="str">
        <f t="shared" si="4"/>
        <v/>
      </c>
      <c r="N63" s="9"/>
      <c r="O63" s="13" t="str">
        <f t="shared" si="5"/>
        <v/>
      </c>
      <c r="P63" s="14" t="str">
        <f t="shared" si="6"/>
        <v/>
      </c>
      <c r="Q63" s="15">
        <f t="shared" si="7"/>
        <v>0</v>
      </c>
      <c r="R63" s="8"/>
      <c r="S63" s="16"/>
      <c r="T63" s="8"/>
    </row>
    <row r="64" spans="1:20" x14ac:dyDescent="0.3">
      <c r="A64" s="8"/>
      <c r="B64" s="8"/>
      <c r="C64" s="8"/>
      <c r="D64" s="8"/>
      <c r="E64" s="8"/>
      <c r="F64" s="8"/>
      <c r="G64" s="11"/>
      <c r="H64" s="11"/>
      <c r="I64" s="11"/>
      <c r="J64" s="9"/>
      <c r="K64" s="9"/>
      <c r="L64" s="9"/>
      <c r="M64" s="12" t="str">
        <f t="shared" si="4"/>
        <v/>
      </c>
      <c r="N64" s="9"/>
      <c r="O64" s="13" t="str">
        <f t="shared" si="5"/>
        <v/>
      </c>
      <c r="P64" s="14" t="str">
        <f t="shared" si="6"/>
        <v/>
      </c>
      <c r="Q64" s="15">
        <f t="shared" si="7"/>
        <v>0</v>
      </c>
      <c r="R64" s="8"/>
      <c r="S64" s="16"/>
      <c r="T64" s="8"/>
    </row>
    <row r="65" spans="1:20" x14ac:dyDescent="0.3">
      <c r="A65" s="8"/>
      <c r="B65" s="8"/>
      <c r="C65" s="8"/>
      <c r="D65" s="8"/>
      <c r="E65" s="8"/>
      <c r="F65" s="8"/>
      <c r="G65" s="11"/>
      <c r="H65" s="11"/>
      <c r="I65" s="11"/>
      <c r="J65" s="9"/>
      <c r="K65" s="9"/>
      <c r="L65" s="9"/>
      <c r="M65" s="12" t="str">
        <f t="shared" si="4"/>
        <v/>
      </c>
      <c r="N65" s="9"/>
      <c r="O65" s="13" t="str">
        <f t="shared" si="5"/>
        <v/>
      </c>
      <c r="P65" s="14" t="str">
        <f t="shared" si="6"/>
        <v/>
      </c>
      <c r="Q65" s="15">
        <f t="shared" si="7"/>
        <v>0</v>
      </c>
      <c r="R65" s="8"/>
      <c r="S65" s="16"/>
      <c r="T65" s="8"/>
    </row>
    <row r="66" spans="1:20" x14ac:dyDescent="0.3">
      <c r="A66" s="8"/>
      <c r="B66" s="8"/>
      <c r="C66" s="8"/>
      <c r="D66" s="8"/>
      <c r="E66" s="8"/>
      <c r="F66" s="8"/>
      <c r="G66" s="11"/>
      <c r="H66" s="11"/>
      <c r="I66" s="11"/>
      <c r="J66" s="9"/>
      <c r="K66" s="9"/>
      <c r="L66" s="9"/>
      <c r="M66" s="12" t="str">
        <f t="shared" si="4"/>
        <v/>
      </c>
      <c r="N66" s="9"/>
      <c r="O66" s="13" t="str">
        <f t="shared" si="5"/>
        <v/>
      </c>
      <c r="P66" s="14" t="str">
        <f t="shared" si="6"/>
        <v/>
      </c>
      <c r="Q66" s="15">
        <f t="shared" si="7"/>
        <v>0</v>
      </c>
      <c r="R66" s="8"/>
      <c r="S66" s="16"/>
      <c r="T66" s="8"/>
    </row>
    <row r="67" spans="1:20" x14ac:dyDescent="0.3">
      <c r="A67" s="8"/>
      <c r="B67" s="8"/>
      <c r="C67" s="8"/>
      <c r="D67" s="8"/>
      <c r="E67" s="8"/>
      <c r="F67" s="8"/>
      <c r="G67" s="11"/>
      <c r="H67" s="11"/>
      <c r="I67" s="11"/>
      <c r="J67" s="9"/>
      <c r="K67" s="9"/>
      <c r="L67" s="9"/>
      <c r="M67" s="12" t="str">
        <f t="shared" si="4"/>
        <v/>
      </c>
      <c r="N67" s="9"/>
      <c r="O67" s="13" t="str">
        <f t="shared" si="5"/>
        <v/>
      </c>
      <c r="P67" s="14" t="str">
        <f t="shared" si="6"/>
        <v/>
      </c>
      <c r="Q67" s="15">
        <f t="shared" si="7"/>
        <v>0</v>
      </c>
      <c r="R67" s="8"/>
      <c r="S67" s="16"/>
      <c r="T67" s="8"/>
    </row>
    <row r="68" spans="1:20" x14ac:dyDescent="0.3">
      <c r="A68" s="8"/>
      <c r="B68" s="8"/>
      <c r="C68" s="8"/>
      <c r="D68" s="8"/>
      <c r="E68" s="8"/>
      <c r="F68" s="8"/>
      <c r="G68" s="11"/>
      <c r="H68" s="11"/>
      <c r="I68" s="11"/>
      <c r="J68" s="9"/>
      <c r="K68" s="9"/>
      <c r="L68" s="9"/>
      <c r="M68" s="12" t="str">
        <f t="shared" si="4"/>
        <v/>
      </c>
      <c r="N68" s="9"/>
      <c r="O68" s="13" t="str">
        <f t="shared" si="5"/>
        <v/>
      </c>
      <c r="P68" s="14" t="str">
        <f t="shared" si="6"/>
        <v/>
      </c>
      <c r="Q68" s="15">
        <f t="shared" si="7"/>
        <v>0</v>
      </c>
      <c r="R68" s="8"/>
      <c r="S68" s="16"/>
      <c r="T68" s="8"/>
    </row>
    <row r="69" spans="1:20" x14ac:dyDescent="0.3">
      <c r="A69" s="8"/>
      <c r="B69" s="8"/>
      <c r="C69" s="8"/>
      <c r="D69" s="8"/>
      <c r="E69" s="8"/>
      <c r="F69" s="8"/>
      <c r="G69" s="11"/>
      <c r="H69" s="11"/>
      <c r="I69" s="11"/>
      <c r="J69" s="9"/>
      <c r="K69" s="9"/>
      <c r="L69" s="9"/>
      <c r="M69" s="12" t="str">
        <f t="shared" ref="M69:M100" si="8">IF(B69="","",J69+K69-L69)</f>
        <v/>
      </c>
      <c r="N69" s="9"/>
      <c r="O69" s="13" t="str">
        <f t="shared" ref="O69:O100" si="9">IF(B69="","",IF(M69&lt;=N69,"발주 필요","정상"))</f>
        <v/>
      </c>
      <c r="P69" s="14" t="str">
        <f t="shared" ref="P69:P100" si="10">IF(B69="","",G69-H69-I69)</f>
        <v/>
      </c>
      <c r="Q69" s="15">
        <f t="shared" ref="Q69:Q100" si="11">IFERROR(P69/G69,0)</f>
        <v>0</v>
      </c>
      <c r="R69" s="8"/>
      <c r="S69" s="16"/>
      <c r="T69" s="8"/>
    </row>
    <row r="70" spans="1:20" x14ac:dyDescent="0.3">
      <c r="A70" s="8"/>
      <c r="B70" s="8"/>
      <c r="C70" s="8"/>
      <c r="D70" s="8"/>
      <c r="E70" s="8"/>
      <c r="F70" s="8"/>
      <c r="G70" s="11"/>
      <c r="H70" s="11"/>
      <c r="I70" s="11"/>
      <c r="J70" s="9"/>
      <c r="K70" s="9"/>
      <c r="L70" s="9"/>
      <c r="M70" s="12" t="str">
        <f t="shared" si="8"/>
        <v/>
      </c>
      <c r="N70" s="9"/>
      <c r="O70" s="13" t="str">
        <f t="shared" si="9"/>
        <v/>
      </c>
      <c r="P70" s="14" t="str">
        <f t="shared" si="10"/>
        <v/>
      </c>
      <c r="Q70" s="15">
        <f t="shared" si="11"/>
        <v>0</v>
      </c>
      <c r="R70" s="8"/>
      <c r="S70" s="16"/>
      <c r="T70" s="8"/>
    </row>
    <row r="71" spans="1:20" x14ac:dyDescent="0.3">
      <c r="A71" s="8"/>
      <c r="B71" s="8"/>
      <c r="C71" s="8"/>
      <c r="D71" s="8"/>
      <c r="E71" s="8"/>
      <c r="F71" s="8"/>
      <c r="G71" s="11"/>
      <c r="H71" s="11"/>
      <c r="I71" s="11"/>
      <c r="J71" s="9"/>
      <c r="K71" s="9"/>
      <c r="L71" s="9"/>
      <c r="M71" s="12" t="str">
        <f t="shared" si="8"/>
        <v/>
      </c>
      <c r="N71" s="9"/>
      <c r="O71" s="13" t="str">
        <f t="shared" si="9"/>
        <v/>
      </c>
      <c r="P71" s="14" t="str">
        <f t="shared" si="10"/>
        <v/>
      </c>
      <c r="Q71" s="15">
        <f t="shared" si="11"/>
        <v>0</v>
      </c>
      <c r="R71" s="8"/>
      <c r="S71" s="16"/>
      <c r="T71" s="8"/>
    </row>
    <row r="72" spans="1:20" x14ac:dyDescent="0.3">
      <c r="A72" s="8"/>
      <c r="B72" s="8"/>
      <c r="C72" s="8"/>
      <c r="D72" s="8"/>
      <c r="E72" s="8"/>
      <c r="F72" s="8"/>
      <c r="G72" s="11"/>
      <c r="H72" s="11"/>
      <c r="I72" s="11"/>
      <c r="J72" s="9"/>
      <c r="K72" s="9"/>
      <c r="L72" s="9"/>
      <c r="M72" s="12" t="str">
        <f t="shared" si="8"/>
        <v/>
      </c>
      <c r="N72" s="9"/>
      <c r="O72" s="13" t="str">
        <f t="shared" si="9"/>
        <v/>
      </c>
      <c r="P72" s="14" t="str">
        <f t="shared" si="10"/>
        <v/>
      </c>
      <c r="Q72" s="15">
        <f t="shared" si="11"/>
        <v>0</v>
      </c>
      <c r="R72" s="8"/>
      <c r="S72" s="16"/>
      <c r="T72" s="8"/>
    </row>
    <row r="73" spans="1:20" x14ac:dyDescent="0.3">
      <c r="A73" s="8"/>
      <c r="B73" s="8"/>
      <c r="C73" s="8"/>
      <c r="D73" s="8"/>
      <c r="E73" s="8"/>
      <c r="F73" s="8"/>
      <c r="G73" s="11"/>
      <c r="H73" s="11"/>
      <c r="I73" s="11"/>
      <c r="J73" s="9"/>
      <c r="K73" s="9"/>
      <c r="L73" s="9"/>
      <c r="M73" s="12" t="str">
        <f t="shared" si="8"/>
        <v/>
      </c>
      <c r="N73" s="9"/>
      <c r="O73" s="13" t="str">
        <f t="shared" si="9"/>
        <v/>
      </c>
      <c r="P73" s="14" t="str">
        <f t="shared" si="10"/>
        <v/>
      </c>
      <c r="Q73" s="15">
        <f t="shared" si="11"/>
        <v>0</v>
      </c>
      <c r="R73" s="8"/>
      <c r="S73" s="16"/>
      <c r="T73" s="8"/>
    </row>
    <row r="74" spans="1:20" x14ac:dyDescent="0.3">
      <c r="A74" s="8"/>
      <c r="B74" s="8"/>
      <c r="C74" s="8"/>
      <c r="D74" s="8"/>
      <c r="E74" s="8"/>
      <c r="F74" s="8"/>
      <c r="G74" s="11"/>
      <c r="H74" s="11"/>
      <c r="I74" s="11"/>
      <c r="J74" s="9"/>
      <c r="K74" s="9"/>
      <c r="L74" s="9"/>
      <c r="M74" s="12" t="str">
        <f t="shared" si="8"/>
        <v/>
      </c>
      <c r="N74" s="9"/>
      <c r="O74" s="13" t="str">
        <f t="shared" si="9"/>
        <v/>
      </c>
      <c r="P74" s="14" t="str">
        <f t="shared" si="10"/>
        <v/>
      </c>
      <c r="Q74" s="15">
        <f t="shared" si="11"/>
        <v>0</v>
      </c>
      <c r="R74" s="8"/>
      <c r="S74" s="16"/>
      <c r="T74" s="8"/>
    </row>
    <row r="75" spans="1:20" x14ac:dyDescent="0.3">
      <c r="A75" s="8"/>
      <c r="B75" s="8"/>
      <c r="C75" s="8"/>
      <c r="D75" s="8"/>
      <c r="E75" s="8"/>
      <c r="F75" s="8"/>
      <c r="G75" s="11"/>
      <c r="H75" s="11"/>
      <c r="I75" s="11"/>
      <c r="J75" s="9"/>
      <c r="K75" s="9"/>
      <c r="L75" s="9"/>
      <c r="M75" s="12" t="str">
        <f t="shared" si="8"/>
        <v/>
      </c>
      <c r="N75" s="9"/>
      <c r="O75" s="13" t="str">
        <f t="shared" si="9"/>
        <v/>
      </c>
      <c r="P75" s="14" t="str">
        <f t="shared" si="10"/>
        <v/>
      </c>
      <c r="Q75" s="15">
        <f t="shared" si="11"/>
        <v>0</v>
      </c>
      <c r="R75" s="8"/>
      <c r="S75" s="16"/>
      <c r="T75" s="8"/>
    </row>
    <row r="76" spans="1:20" x14ac:dyDescent="0.3">
      <c r="A76" s="8"/>
      <c r="B76" s="8"/>
      <c r="C76" s="8"/>
      <c r="D76" s="8"/>
      <c r="E76" s="8"/>
      <c r="F76" s="8"/>
      <c r="G76" s="11"/>
      <c r="H76" s="11"/>
      <c r="I76" s="11"/>
      <c r="J76" s="9"/>
      <c r="K76" s="9"/>
      <c r="L76" s="9"/>
      <c r="M76" s="12" t="str">
        <f t="shared" si="8"/>
        <v/>
      </c>
      <c r="N76" s="9"/>
      <c r="O76" s="13" t="str">
        <f t="shared" si="9"/>
        <v/>
      </c>
      <c r="P76" s="14" t="str">
        <f t="shared" si="10"/>
        <v/>
      </c>
      <c r="Q76" s="15">
        <f t="shared" si="11"/>
        <v>0</v>
      </c>
      <c r="R76" s="8"/>
      <c r="S76" s="16"/>
      <c r="T76" s="8"/>
    </row>
    <row r="77" spans="1:20" x14ac:dyDescent="0.3">
      <c r="A77" s="8"/>
      <c r="B77" s="8"/>
      <c r="C77" s="8"/>
      <c r="D77" s="8"/>
      <c r="E77" s="8"/>
      <c r="F77" s="8"/>
      <c r="G77" s="11"/>
      <c r="H77" s="11"/>
      <c r="I77" s="11"/>
      <c r="J77" s="9"/>
      <c r="K77" s="9"/>
      <c r="L77" s="9"/>
      <c r="M77" s="12" t="str">
        <f t="shared" si="8"/>
        <v/>
      </c>
      <c r="N77" s="9"/>
      <c r="O77" s="13" t="str">
        <f t="shared" si="9"/>
        <v/>
      </c>
      <c r="P77" s="14" t="str">
        <f t="shared" si="10"/>
        <v/>
      </c>
      <c r="Q77" s="15">
        <f t="shared" si="11"/>
        <v>0</v>
      </c>
      <c r="R77" s="8"/>
      <c r="S77" s="16"/>
      <c r="T77" s="8"/>
    </row>
    <row r="78" spans="1:20" x14ac:dyDescent="0.3">
      <c r="A78" s="8"/>
      <c r="B78" s="8"/>
      <c r="C78" s="8"/>
      <c r="D78" s="8"/>
      <c r="E78" s="8"/>
      <c r="F78" s="8"/>
      <c r="G78" s="11"/>
      <c r="H78" s="11"/>
      <c r="I78" s="11"/>
      <c r="J78" s="9"/>
      <c r="K78" s="9"/>
      <c r="L78" s="9"/>
      <c r="M78" s="12" t="str">
        <f t="shared" si="8"/>
        <v/>
      </c>
      <c r="N78" s="9"/>
      <c r="O78" s="13" t="str">
        <f t="shared" si="9"/>
        <v/>
      </c>
      <c r="P78" s="14" t="str">
        <f t="shared" si="10"/>
        <v/>
      </c>
      <c r="Q78" s="15">
        <f t="shared" si="11"/>
        <v>0</v>
      </c>
      <c r="R78" s="8"/>
      <c r="S78" s="16"/>
      <c r="T78" s="8"/>
    </row>
    <row r="79" spans="1:20" x14ac:dyDescent="0.3">
      <c r="A79" s="8"/>
      <c r="B79" s="8"/>
      <c r="C79" s="8"/>
      <c r="D79" s="8"/>
      <c r="E79" s="8"/>
      <c r="F79" s="8"/>
      <c r="G79" s="11"/>
      <c r="H79" s="11"/>
      <c r="I79" s="11"/>
      <c r="J79" s="9"/>
      <c r="K79" s="9"/>
      <c r="L79" s="9"/>
      <c r="M79" s="12" t="str">
        <f t="shared" si="8"/>
        <v/>
      </c>
      <c r="N79" s="9"/>
      <c r="O79" s="13" t="str">
        <f t="shared" si="9"/>
        <v/>
      </c>
      <c r="P79" s="14" t="str">
        <f t="shared" si="10"/>
        <v/>
      </c>
      <c r="Q79" s="15">
        <f t="shared" si="11"/>
        <v>0</v>
      </c>
      <c r="R79" s="8"/>
      <c r="S79" s="16"/>
      <c r="T79" s="8"/>
    </row>
    <row r="80" spans="1:20" x14ac:dyDescent="0.3">
      <c r="A80" s="8"/>
      <c r="B80" s="8"/>
      <c r="C80" s="8"/>
      <c r="D80" s="8"/>
      <c r="E80" s="8"/>
      <c r="F80" s="8"/>
      <c r="G80" s="11"/>
      <c r="H80" s="11"/>
      <c r="I80" s="11"/>
      <c r="J80" s="9"/>
      <c r="K80" s="9"/>
      <c r="L80" s="9"/>
      <c r="M80" s="12" t="str">
        <f t="shared" si="8"/>
        <v/>
      </c>
      <c r="N80" s="9"/>
      <c r="O80" s="13" t="str">
        <f t="shared" si="9"/>
        <v/>
      </c>
      <c r="P80" s="14" t="str">
        <f t="shared" si="10"/>
        <v/>
      </c>
      <c r="Q80" s="15">
        <f t="shared" si="11"/>
        <v>0</v>
      </c>
      <c r="R80" s="8"/>
      <c r="S80" s="16"/>
      <c r="T80" s="8"/>
    </row>
    <row r="81" spans="1:20" x14ac:dyDescent="0.3">
      <c r="A81" s="8"/>
      <c r="B81" s="8"/>
      <c r="C81" s="8"/>
      <c r="D81" s="8"/>
      <c r="E81" s="8"/>
      <c r="F81" s="8"/>
      <c r="G81" s="11"/>
      <c r="H81" s="11"/>
      <c r="I81" s="11"/>
      <c r="J81" s="9"/>
      <c r="K81" s="9"/>
      <c r="L81" s="9"/>
      <c r="M81" s="12" t="str">
        <f t="shared" si="8"/>
        <v/>
      </c>
      <c r="N81" s="9"/>
      <c r="O81" s="13" t="str">
        <f t="shared" si="9"/>
        <v/>
      </c>
      <c r="P81" s="14" t="str">
        <f t="shared" si="10"/>
        <v/>
      </c>
      <c r="Q81" s="15">
        <f t="shared" si="11"/>
        <v>0</v>
      </c>
      <c r="R81" s="8"/>
      <c r="S81" s="16"/>
      <c r="T81" s="8"/>
    </row>
    <row r="82" spans="1:20" x14ac:dyDescent="0.3">
      <c r="A82" s="8"/>
      <c r="B82" s="8"/>
      <c r="C82" s="8"/>
      <c r="D82" s="8"/>
      <c r="E82" s="8"/>
      <c r="F82" s="8"/>
      <c r="G82" s="11"/>
      <c r="H82" s="11"/>
      <c r="I82" s="11"/>
      <c r="J82" s="9"/>
      <c r="K82" s="9"/>
      <c r="L82" s="9"/>
      <c r="M82" s="12" t="str">
        <f t="shared" si="8"/>
        <v/>
      </c>
      <c r="N82" s="9"/>
      <c r="O82" s="13" t="str">
        <f t="shared" si="9"/>
        <v/>
      </c>
      <c r="P82" s="14" t="str">
        <f t="shared" si="10"/>
        <v/>
      </c>
      <c r="Q82" s="15">
        <f t="shared" si="11"/>
        <v>0</v>
      </c>
      <c r="R82" s="8"/>
      <c r="S82" s="16"/>
      <c r="T82" s="8"/>
    </row>
    <row r="83" spans="1:20" x14ac:dyDescent="0.3">
      <c r="A83" s="8"/>
      <c r="B83" s="8"/>
      <c r="C83" s="8"/>
      <c r="D83" s="8"/>
      <c r="E83" s="8"/>
      <c r="F83" s="8"/>
      <c r="G83" s="11"/>
      <c r="H83" s="11"/>
      <c r="I83" s="11"/>
      <c r="J83" s="9"/>
      <c r="K83" s="9"/>
      <c r="L83" s="9"/>
      <c r="M83" s="12" t="str">
        <f t="shared" si="8"/>
        <v/>
      </c>
      <c r="N83" s="9"/>
      <c r="O83" s="13" t="str">
        <f t="shared" si="9"/>
        <v/>
      </c>
      <c r="P83" s="14" t="str">
        <f t="shared" si="10"/>
        <v/>
      </c>
      <c r="Q83" s="15">
        <f t="shared" si="11"/>
        <v>0</v>
      </c>
      <c r="R83" s="8"/>
      <c r="S83" s="16"/>
      <c r="T83" s="8"/>
    </row>
    <row r="84" spans="1:20" x14ac:dyDescent="0.3">
      <c r="A84" s="8"/>
      <c r="B84" s="8"/>
      <c r="C84" s="8"/>
      <c r="D84" s="8"/>
      <c r="E84" s="8"/>
      <c r="F84" s="8"/>
      <c r="G84" s="11"/>
      <c r="H84" s="11"/>
      <c r="I84" s="11"/>
      <c r="J84" s="9"/>
      <c r="K84" s="9"/>
      <c r="L84" s="9"/>
      <c r="M84" s="12" t="str">
        <f t="shared" si="8"/>
        <v/>
      </c>
      <c r="N84" s="9"/>
      <c r="O84" s="13" t="str">
        <f t="shared" si="9"/>
        <v/>
      </c>
      <c r="P84" s="14" t="str">
        <f t="shared" si="10"/>
        <v/>
      </c>
      <c r="Q84" s="15">
        <f t="shared" si="11"/>
        <v>0</v>
      </c>
      <c r="R84" s="8"/>
      <c r="S84" s="16"/>
      <c r="T84" s="8"/>
    </row>
    <row r="85" spans="1:20" x14ac:dyDescent="0.3">
      <c r="A85" s="8"/>
      <c r="B85" s="8"/>
      <c r="C85" s="8"/>
      <c r="D85" s="8"/>
      <c r="E85" s="8"/>
      <c r="F85" s="8"/>
      <c r="G85" s="11"/>
      <c r="H85" s="11"/>
      <c r="I85" s="11"/>
      <c r="J85" s="9"/>
      <c r="K85" s="9"/>
      <c r="L85" s="9"/>
      <c r="M85" s="12" t="str">
        <f t="shared" si="8"/>
        <v/>
      </c>
      <c r="N85" s="9"/>
      <c r="O85" s="13" t="str">
        <f t="shared" si="9"/>
        <v/>
      </c>
      <c r="P85" s="14" t="str">
        <f t="shared" si="10"/>
        <v/>
      </c>
      <c r="Q85" s="15">
        <f t="shared" si="11"/>
        <v>0</v>
      </c>
      <c r="R85" s="8"/>
      <c r="S85" s="16"/>
      <c r="T85" s="8"/>
    </row>
    <row r="86" spans="1:20" x14ac:dyDescent="0.3">
      <c r="A86" s="8"/>
      <c r="B86" s="8"/>
      <c r="C86" s="8"/>
      <c r="D86" s="8"/>
      <c r="E86" s="8"/>
      <c r="F86" s="8"/>
      <c r="G86" s="11"/>
      <c r="H86" s="11"/>
      <c r="I86" s="11"/>
      <c r="J86" s="9"/>
      <c r="K86" s="9"/>
      <c r="L86" s="9"/>
      <c r="M86" s="12" t="str">
        <f t="shared" si="8"/>
        <v/>
      </c>
      <c r="N86" s="9"/>
      <c r="O86" s="13" t="str">
        <f t="shared" si="9"/>
        <v/>
      </c>
      <c r="P86" s="14" t="str">
        <f t="shared" si="10"/>
        <v/>
      </c>
      <c r="Q86" s="15">
        <f t="shared" si="11"/>
        <v>0</v>
      </c>
      <c r="R86" s="8"/>
      <c r="S86" s="16"/>
      <c r="T86" s="8"/>
    </row>
    <row r="87" spans="1:20" x14ac:dyDescent="0.3">
      <c r="A87" s="8"/>
      <c r="B87" s="8"/>
      <c r="C87" s="8"/>
      <c r="D87" s="8"/>
      <c r="E87" s="8"/>
      <c r="F87" s="8"/>
      <c r="G87" s="11"/>
      <c r="H87" s="11"/>
      <c r="I87" s="11"/>
      <c r="J87" s="9"/>
      <c r="K87" s="9"/>
      <c r="L87" s="9"/>
      <c r="M87" s="12" t="str">
        <f t="shared" si="8"/>
        <v/>
      </c>
      <c r="N87" s="9"/>
      <c r="O87" s="13" t="str">
        <f t="shared" si="9"/>
        <v/>
      </c>
      <c r="P87" s="14" t="str">
        <f t="shared" si="10"/>
        <v/>
      </c>
      <c r="Q87" s="15">
        <f t="shared" si="11"/>
        <v>0</v>
      </c>
      <c r="R87" s="8"/>
      <c r="S87" s="16"/>
      <c r="T87" s="8"/>
    </row>
    <row r="88" spans="1:20" x14ac:dyDescent="0.3">
      <c r="A88" s="8"/>
      <c r="B88" s="8"/>
      <c r="C88" s="8"/>
      <c r="D88" s="8"/>
      <c r="E88" s="8"/>
      <c r="F88" s="8"/>
      <c r="G88" s="11"/>
      <c r="H88" s="11"/>
      <c r="I88" s="11"/>
      <c r="J88" s="9"/>
      <c r="K88" s="9"/>
      <c r="L88" s="9"/>
      <c r="M88" s="12" t="str">
        <f t="shared" si="8"/>
        <v/>
      </c>
      <c r="N88" s="9"/>
      <c r="O88" s="13" t="str">
        <f t="shared" si="9"/>
        <v/>
      </c>
      <c r="P88" s="14" t="str">
        <f t="shared" si="10"/>
        <v/>
      </c>
      <c r="Q88" s="15">
        <f t="shared" si="11"/>
        <v>0</v>
      </c>
      <c r="R88" s="8"/>
      <c r="S88" s="16"/>
      <c r="T88" s="8"/>
    </row>
    <row r="89" spans="1:20" x14ac:dyDescent="0.3">
      <c r="A89" s="8"/>
      <c r="B89" s="8"/>
      <c r="C89" s="8"/>
      <c r="D89" s="8"/>
      <c r="E89" s="8"/>
      <c r="F89" s="8"/>
      <c r="G89" s="11"/>
      <c r="H89" s="11"/>
      <c r="I89" s="11"/>
      <c r="J89" s="9"/>
      <c r="K89" s="9"/>
      <c r="L89" s="9"/>
      <c r="M89" s="12" t="str">
        <f t="shared" si="8"/>
        <v/>
      </c>
      <c r="N89" s="9"/>
      <c r="O89" s="13" t="str">
        <f t="shared" si="9"/>
        <v/>
      </c>
      <c r="P89" s="14" t="str">
        <f t="shared" si="10"/>
        <v/>
      </c>
      <c r="Q89" s="15">
        <f t="shared" si="11"/>
        <v>0</v>
      </c>
      <c r="R89" s="8"/>
      <c r="S89" s="16"/>
      <c r="T89" s="8"/>
    </row>
    <row r="90" spans="1:20" x14ac:dyDescent="0.3">
      <c r="A90" s="8"/>
      <c r="B90" s="8"/>
      <c r="C90" s="8"/>
      <c r="D90" s="8"/>
      <c r="E90" s="8"/>
      <c r="F90" s="8"/>
      <c r="G90" s="11"/>
      <c r="H90" s="11"/>
      <c r="I90" s="11"/>
      <c r="J90" s="9"/>
      <c r="K90" s="9"/>
      <c r="L90" s="9"/>
      <c r="M90" s="12" t="str">
        <f t="shared" si="8"/>
        <v/>
      </c>
      <c r="N90" s="9"/>
      <c r="O90" s="13" t="str">
        <f t="shared" si="9"/>
        <v/>
      </c>
      <c r="P90" s="14" t="str">
        <f t="shared" si="10"/>
        <v/>
      </c>
      <c r="Q90" s="15">
        <f t="shared" si="11"/>
        <v>0</v>
      </c>
      <c r="R90" s="8"/>
      <c r="S90" s="16"/>
      <c r="T90" s="8"/>
    </row>
    <row r="91" spans="1:20" x14ac:dyDescent="0.3">
      <c r="A91" s="8"/>
      <c r="B91" s="8"/>
      <c r="C91" s="8"/>
      <c r="D91" s="8"/>
      <c r="E91" s="8"/>
      <c r="F91" s="8"/>
      <c r="G91" s="11"/>
      <c r="H91" s="11"/>
      <c r="I91" s="11"/>
      <c r="J91" s="9"/>
      <c r="K91" s="9"/>
      <c r="L91" s="9"/>
      <c r="M91" s="12" t="str">
        <f t="shared" si="8"/>
        <v/>
      </c>
      <c r="N91" s="9"/>
      <c r="O91" s="13" t="str">
        <f t="shared" si="9"/>
        <v/>
      </c>
      <c r="P91" s="14" t="str">
        <f t="shared" si="10"/>
        <v/>
      </c>
      <c r="Q91" s="15">
        <f t="shared" si="11"/>
        <v>0</v>
      </c>
      <c r="R91" s="8"/>
      <c r="S91" s="16"/>
      <c r="T91" s="8"/>
    </row>
    <row r="92" spans="1:20" x14ac:dyDescent="0.3">
      <c r="A92" s="8"/>
      <c r="B92" s="8"/>
      <c r="C92" s="8"/>
      <c r="D92" s="8"/>
      <c r="E92" s="8"/>
      <c r="F92" s="8"/>
      <c r="G92" s="11"/>
      <c r="H92" s="11"/>
      <c r="I92" s="11"/>
      <c r="J92" s="9"/>
      <c r="K92" s="9"/>
      <c r="L92" s="9"/>
      <c r="M92" s="12" t="str">
        <f t="shared" si="8"/>
        <v/>
      </c>
      <c r="N92" s="9"/>
      <c r="O92" s="13" t="str">
        <f t="shared" si="9"/>
        <v/>
      </c>
      <c r="P92" s="14" t="str">
        <f t="shared" si="10"/>
        <v/>
      </c>
      <c r="Q92" s="15">
        <f t="shared" si="11"/>
        <v>0</v>
      </c>
      <c r="R92" s="8"/>
      <c r="S92" s="16"/>
      <c r="T92" s="8"/>
    </row>
    <row r="93" spans="1:20" x14ac:dyDescent="0.3">
      <c r="A93" s="8"/>
      <c r="B93" s="8"/>
      <c r="C93" s="8"/>
      <c r="D93" s="8"/>
      <c r="E93" s="8"/>
      <c r="F93" s="8"/>
      <c r="G93" s="11"/>
      <c r="H93" s="11"/>
      <c r="I93" s="11"/>
      <c r="J93" s="9"/>
      <c r="K93" s="9"/>
      <c r="L93" s="9"/>
      <c r="M93" s="12" t="str">
        <f t="shared" si="8"/>
        <v/>
      </c>
      <c r="N93" s="9"/>
      <c r="O93" s="13" t="str">
        <f t="shared" si="9"/>
        <v/>
      </c>
      <c r="P93" s="14" t="str">
        <f t="shared" si="10"/>
        <v/>
      </c>
      <c r="Q93" s="15">
        <f t="shared" si="11"/>
        <v>0</v>
      </c>
      <c r="R93" s="8"/>
      <c r="S93" s="16"/>
      <c r="T93" s="8"/>
    </row>
    <row r="94" spans="1:20" x14ac:dyDescent="0.3">
      <c r="A94" s="8"/>
      <c r="B94" s="8"/>
      <c r="C94" s="8"/>
      <c r="D94" s="8"/>
      <c r="E94" s="8"/>
      <c r="F94" s="8"/>
      <c r="G94" s="11"/>
      <c r="H94" s="11"/>
      <c r="I94" s="11"/>
      <c r="J94" s="9"/>
      <c r="K94" s="9"/>
      <c r="L94" s="9"/>
      <c r="M94" s="12" t="str">
        <f t="shared" si="8"/>
        <v/>
      </c>
      <c r="N94" s="9"/>
      <c r="O94" s="13" t="str">
        <f t="shared" si="9"/>
        <v/>
      </c>
      <c r="P94" s="14" t="str">
        <f t="shared" si="10"/>
        <v/>
      </c>
      <c r="Q94" s="15">
        <f t="shared" si="11"/>
        <v>0</v>
      </c>
      <c r="R94" s="8"/>
      <c r="S94" s="16"/>
      <c r="T94" s="8"/>
    </row>
    <row r="95" spans="1:20" x14ac:dyDescent="0.3">
      <c r="A95" s="8"/>
      <c r="B95" s="8"/>
      <c r="C95" s="8"/>
      <c r="D95" s="8"/>
      <c r="E95" s="8"/>
      <c r="F95" s="8"/>
      <c r="G95" s="11"/>
      <c r="H95" s="11"/>
      <c r="I95" s="11"/>
      <c r="J95" s="9"/>
      <c r="K95" s="9"/>
      <c r="L95" s="9"/>
      <c r="M95" s="12" t="str">
        <f t="shared" si="8"/>
        <v/>
      </c>
      <c r="N95" s="9"/>
      <c r="O95" s="13" t="str">
        <f t="shared" si="9"/>
        <v/>
      </c>
      <c r="P95" s="14" t="str">
        <f t="shared" si="10"/>
        <v/>
      </c>
      <c r="Q95" s="15">
        <f t="shared" si="11"/>
        <v>0</v>
      </c>
      <c r="R95" s="8"/>
      <c r="S95" s="16"/>
      <c r="T95" s="8"/>
    </row>
    <row r="96" spans="1:20" x14ac:dyDescent="0.3">
      <c r="A96" s="8"/>
      <c r="B96" s="8"/>
      <c r="C96" s="8"/>
      <c r="D96" s="8"/>
      <c r="E96" s="8"/>
      <c r="F96" s="8"/>
      <c r="G96" s="11"/>
      <c r="H96" s="11"/>
      <c r="I96" s="11"/>
      <c r="J96" s="9"/>
      <c r="K96" s="9"/>
      <c r="L96" s="9"/>
      <c r="M96" s="12" t="str">
        <f t="shared" si="8"/>
        <v/>
      </c>
      <c r="N96" s="9"/>
      <c r="O96" s="13" t="str">
        <f t="shared" si="9"/>
        <v/>
      </c>
      <c r="P96" s="14" t="str">
        <f t="shared" si="10"/>
        <v/>
      </c>
      <c r="Q96" s="15">
        <f t="shared" si="11"/>
        <v>0</v>
      </c>
      <c r="R96" s="8"/>
      <c r="S96" s="16"/>
      <c r="T96" s="8"/>
    </row>
    <row r="97" spans="1:20" x14ac:dyDescent="0.3">
      <c r="A97" s="8"/>
      <c r="B97" s="8"/>
      <c r="C97" s="8"/>
      <c r="D97" s="8"/>
      <c r="E97" s="8"/>
      <c r="F97" s="8"/>
      <c r="G97" s="11"/>
      <c r="H97" s="11"/>
      <c r="I97" s="11"/>
      <c r="J97" s="9"/>
      <c r="K97" s="9"/>
      <c r="L97" s="9"/>
      <c r="M97" s="12" t="str">
        <f t="shared" si="8"/>
        <v/>
      </c>
      <c r="N97" s="9"/>
      <c r="O97" s="13" t="str">
        <f t="shared" si="9"/>
        <v/>
      </c>
      <c r="P97" s="14" t="str">
        <f t="shared" si="10"/>
        <v/>
      </c>
      <c r="Q97" s="15">
        <f t="shared" si="11"/>
        <v>0</v>
      </c>
      <c r="R97" s="8"/>
      <c r="S97" s="16"/>
      <c r="T97" s="8"/>
    </row>
    <row r="98" spans="1:20" x14ac:dyDescent="0.3">
      <c r="A98" s="8"/>
      <c r="B98" s="8"/>
      <c r="C98" s="8"/>
      <c r="D98" s="8"/>
      <c r="E98" s="8"/>
      <c r="F98" s="8"/>
      <c r="G98" s="11"/>
      <c r="H98" s="11"/>
      <c r="I98" s="11"/>
      <c r="J98" s="9"/>
      <c r="K98" s="9"/>
      <c r="L98" s="9"/>
      <c r="M98" s="12" t="str">
        <f t="shared" si="8"/>
        <v/>
      </c>
      <c r="N98" s="9"/>
      <c r="O98" s="13" t="str">
        <f t="shared" si="9"/>
        <v/>
      </c>
      <c r="P98" s="14" t="str">
        <f t="shared" si="10"/>
        <v/>
      </c>
      <c r="Q98" s="15">
        <f t="shared" si="11"/>
        <v>0</v>
      </c>
      <c r="R98" s="8"/>
      <c r="S98" s="16"/>
      <c r="T98" s="8"/>
    </row>
    <row r="99" spans="1:20" x14ac:dyDescent="0.3">
      <c r="A99" s="8"/>
      <c r="B99" s="8"/>
      <c r="C99" s="8"/>
      <c r="D99" s="8"/>
      <c r="E99" s="8"/>
      <c r="F99" s="8"/>
      <c r="G99" s="11"/>
      <c r="H99" s="11"/>
      <c r="I99" s="11"/>
      <c r="J99" s="9"/>
      <c r="K99" s="9"/>
      <c r="L99" s="9"/>
      <c r="M99" s="12" t="str">
        <f t="shared" si="8"/>
        <v/>
      </c>
      <c r="N99" s="9"/>
      <c r="O99" s="13" t="str">
        <f t="shared" si="9"/>
        <v/>
      </c>
      <c r="P99" s="14" t="str">
        <f t="shared" si="10"/>
        <v/>
      </c>
      <c r="Q99" s="15">
        <f t="shared" si="11"/>
        <v>0</v>
      </c>
      <c r="R99" s="8"/>
      <c r="S99" s="16"/>
      <c r="T99" s="8"/>
    </row>
    <row r="100" spans="1:20" x14ac:dyDescent="0.3">
      <c r="A100" s="8"/>
      <c r="B100" s="8"/>
      <c r="C100" s="8"/>
      <c r="D100" s="8"/>
      <c r="E100" s="8"/>
      <c r="F100" s="8"/>
      <c r="G100" s="11"/>
      <c r="H100" s="11"/>
      <c r="I100" s="11"/>
      <c r="J100" s="9"/>
      <c r="K100" s="9"/>
      <c r="L100" s="9"/>
      <c r="M100" s="12" t="str">
        <f t="shared" si="8"/>
        <v/>
      </c>
      <c r="N100" s="9"/>
      <c r="O100" s="13" t="str">
        <f t="shared" si="9"/>
        <v/>
      </c>
      <c r="P100" s="14" t="str">
        <f t="shared" si="10"/>
        <v/>
      </c>
      <c r="Q100" s="15">
        <f t="shared" si="11"/>
        <v>0</v>
      </c>
      <c r="R100" s="8"/>
      <c r="S100" s="16"/>
      <c r="T100" s="8"/>
    </row>
    <row r="101" spans="1:20" x14ac:dyDescent="0.3">
      <c r="A101" s="8"/>
      <c r="B101" s="8"/>
      <c r="C101" s="8"/>
      <c r="D101" s="8"/>
      <c r="E101" s="8"/>
      <c r="F101" s="8"/>
      <c r="G101" s="11"/>
      <c r="H101" s="11"/>
      <c r="I101" s="11"/>
      <c r="J101" s="9"/>
      <c r="K101" s="9"/>
      <c r="L101" s="9"/>
      <c r="M101" s="12" t="str">
        <f t="shared" ref="M101:M132" si="12">IF(B101="","",J101+K101-L101)</f>
        <v/>
      </c>
      <c r="N101" s="9"/>
      <c r="O101" s="13" t="str">
        <f t="shared" ref="O101:O132" si="13">IF(B101="","",IF(M101&lt;=N101,"발주 필요","정상"))</f>
        <v/>
      </c>
      <c r="P101" s="14" t="str">
        <f t="shared" ref="P101:P132" si="14">IF(B101="","",G101-H101-I101)</f>
        <v/>
      </c>
      <c r="Q101" s="15">
        <f t="shared" ref="Q101:Q132" si="15">IFERROR(P101/G101,0)</f>
        <v>0</v>
      </c>
      <c r="R101" s="8"/>
      <c r="S101" s="16"/>
      <c r="T101" s="8"/>
    </row>
    <row r="102" spans="1:20" x14ac:dyDescent="0.3">
      <c r="A102" s="8"/>
      <c r="B102" s="8"/>
      <c r="C102" s="8"/>
      <c r="D102" s="8"/>
      <c r="E102" s="8"/>
      <c r="F102" s="8"/>
      <c r="G102" s="11"/>
      <c r="H102" s="11"/>
      <c r="I102" s="11"/>
      <c r="J102" s="9"/>
      <c r="K102" s="9"/>
      <c r="L102" s="9"/>
      <c r="M102" s="12" t="str">
        <f t="shared" si="12"/>
        <v/>
      </c>
      <c r="N102" s="9"/>
      <c r="O102" s="13" t="str">
        <f t="shared" si="13"/>
        <v/>
      </c>
      <c r="P102" s="14" t="str">
        <f t="shared" si="14"/>
        <v/>
      </c>
      <c r="Q102" s="15">
        <f t="shared" si="15"/>
        <v>0</v>
      </c>
      <c r="R102" s="8"/>
      <c r="S102" s="16"/>
      <c r="T102" s="8"/>
    </row>
    <row r="103" spans="1:20" x14ac:dyDescent="0.3">
      <c r="A103" s="8"/>
      <c r="B103" s="8"/>
      <c r="C103" s="8"/>
      <c r="D103" s="8"/>
      <c r="E103" s="8"/>
      <c r="F103" s="8"/>
      <c r="G103" s="11"/>
      <c r="H103" s="11"/>
      <c r="I103" s="11"/>
      <c r="J103" s="9"/>
      <c r="K103" s="9"/>
      <c r="L103" s="9"/>
      <c r="M103" s="12" t="str">
        <f t="shared" si="12"/>
        <v/>
      </c>
      <c r="N103" s="9"/>
      <c r="O103" s="13" t="str">
        <f t="shared" si="13"/>
        <v/>
      </c>
      <c r="P103" s="14" t="str">
        <f t="shared" si="14"/>
        <v/>
      </c>
      <c r="Q103" s="15">
        <f t="shared" si="15"/>
        <v>0</v>
      </c>
      <c r="R103" s="8"/>
      <c r="S103" s="16"/>
      <c r="T103" s="8"/>
    </row>
    <row r="104" spans="1:20" x14ac:dyDescent="0.3">
      <c r="A104" s="8"/>
      <c r="B104" s="8"/>
      <c r="C104" s="8"/>
      <c r="D104" s="8"/>
      <c r="E104" s="8"/>
      <c r="F104" s="8"/>
      <c r="G104" s="11"/>
      <c r="H104" s="11"/>
      <c r="I104" s="11"/>
      <c r="J104" s="9"/>
      <c r="K104" s="9"/>
      <c r="L104" s="9"/>
      <c r="M104" s="12" t="str">
        <f t="shared" si="12"/>
        <v/>
      </c>
      <c r="N104" s="9"/>
      <c r="O104" s="13" t="str">
        <f t="shared" si="13"/>
        <v/>
      </c>
      <c r="P104" s="14" t="str">
        <f t="shared" si="14"/>
        <v/>
      </c>
      <c r="Q104" s="15">
        <f t="shared" si="15"/>
        <v>0</v>
      </c>
      <c r="R104" s="8"/>
      <c r="S104" s="16"/>
      <c r="T104" s="8"/>
    </row>
    <row r="105" spans="1:20" x14ac:dyDescent="0.3">
      <c r="A105" s="8"/>
      <c r="B105" s="8"/>
      <c r="C105" s="8"/>
      <c r="D105" s="8"/>
      <c r="E105" s="8"/>
      <c r="F105" s="8"/>
      <c r="G105" s="11"/>
      <c r="H105" s="11"/>
      <c r="I105" s="11"/>
      <c r="J105" s="9"/>
      <c r="K105" s="9"/>
      <c r="L105" s="9"/>
      <c r="M105" s="12" t="str">
        <f t="shared" si="12"/>
        <v/>
      </c>
      <c r="N105" s="9"/>
      <c r="O105" s="13" t="str">
        <f t="shared" si="13"/>
        <v/>
      </c>
      <c r="P105" s="14" t="str">
        <f t="shared" si="14"/>
        <v/>
      </c>
      <c r="Q105" s="15">
        <f t="shared" si="15"/>
        <v>0</v>
      </c>
      <c r="R105" s="8"/>
      <c r="S105" s="16"/>
      <c r="T105" s="8"/>
    </row>
    <row r="106" spans="1:20" x14ac:dyDescent="0.3">
      <c r="A106" s="8"/>
      <c r="B106" s="8"/>
      <c r="C106" s="8"/>
      <c r="D106" s="8"/>
      <c r="E106" s="8"/>
      <c r="F106" s="8"/>
      <c r="G106" s="11"/>
      <c r="H106" s="11"/>
      <c r="I106" s="11"/>
      <c r="J106" s="9"/>
      <c r="K106" s="9"/>
      <c r="L106" s="9"/>
      <c r="M106" s="12" t="str">
        <f t="shared" si="12"/>
        <v/>
      </c>
      <c r="N106" s="9"/>
      <c r="O106" s="13" t="str">
        <f t="shared" si="13"/>
        <v/>
      </c>
      <c r="P106" s="14" t="str">
        <f t="shared" si="14"/>
        <v/>
      </c>
      <c r="Q106" s="15">
        <f t="shared" si="15"/>
        <v>0</v>
      </c>
      <c r="R106" s="8"/>
      <c r="S106" s="16"/>
      <c r="T106" s="8"/>
    </row>
    <row r="107" spans="1:20" x14ac:dyDescent="0.3">
      <c r="A107" s="8"/>
      <c r="B107" s="8"/>
      <c r="C107" s="8"/>
      <c r="D107" s="8"/>
      <c r="E107" s="8"/>
      <c r="F107" s="8"/>
      <c r="G107" s="11"/>
      <c r="H107" s="11"/>
      <c r="I107" s="11"/>
      <c r="J107" s="9"/>
      <c r="K107" s="9"/>
      <c r="L107" s="9"/>
      <c r="M107" s="12" t="str">
        <f t="shared" si="12"/>
        <v/>
      </c>
      <c r="N107" s="9"/>
      <c r="O107" s="13" t="str">
        <f t="shared" si="13"/>
        <v/>
      </c>
      <c r="P107" s="14" t="str">
        <f t="shared" si="14"/>
        <v/>
      </c>
      <c r="Q107" s="15">
        <f t="shared" si="15"/>
        <v>0</v>
      </c>
      <c r="R107" s="8"/>
      <c r="S107" s="16"/>
      <c r="T107" s="8"/>
    </row>
    <row r="108" spans="1:20" x14ac:dyDescent="0.3">
      <c r="A108" s="8"/>
      <c r="B108" s="8"/>
      <c r="C108" s="8"/>
      <c r="D108" s="8"/>
      <c r="E108" s="8"/>
      <c r="F108" s="8"/>
      <c r="G108" s="11"/>
      <c r="H108" s="11"/>
      <c r="I108" s="11"/>
      <c r="J108" s="9"/>
      <c r="K108" s="9"/>
      <c r="L108" s="9"/>
      <c r="M108" s="12" t="str">
        <f t="shared" si="12"/>
        <v/>
      </c>
      <c r="N108" s="9"/>
      <c r="O108" s="13" t="str">
        <f t="shared" si="13"/>
        <v/>
      </c>
      <c r="P108" s="14" t="str">
        <f t="shared" si="14"/>
        <v/>
      </c>
      <c r="Q108" s="15">
        <f t="shared" si="15"/>
        <v>0</v>
      </c>
      <c r="R108" s="8"/>
      <c r="S108" s="16"/>
      <c r="T108" s="8"/>
    </row>
    <row r="109" spans="1:20" x14ac:dyDescent="0.3">
      <c r="A109" s="8"/>
      <c r="B109" s="8"/>
      <c r="C109" s="8"/>
      <c r="D109" s="8"/>
      <c r="E109" s="8"/>
      <c r="F109" s="8"/>
      <c r="G109" s="11"/>
      <c r="H109" s="11"/>
      <c r="I109" s="11"/>
      <c r="J109" s="9"/>
      <c r="K109" s="9"/>
      <c r="L109" s="9"/>
      <c r="M109" s="12" t="str">
        <f t="shared" si="12"/>
        <v/>
      </c>
      <c r="N109" s="9"/>
      <c r="O109" s="13" t="str">
        <f t="shared" si="13"/>
        <v/>
      </c>
      <c r="P109" s="14" t="str">
        <f t="shared" si="14"/>
        <v/>
      </c>
      <c r="Q109" s="15">
        <f t="shared" si="15"/>
        <v>0</v>
      </c>
      <c r="R109" s="8"/>
      <c r="S109" s="16"/>
      <c r="T109" s="8"/>
    </row>
    <row r="110" spans="1:20" x14ac:dyDescent="0.3">
      <c r="A110" s="8"/>
      <c r="B110" s="8"/>
      <c r="C110" s="8"/>
      <c r="D110" s="8"/>
      <c r="E110" s="8"/>
      <c r="F110" s="8"/>
      <c r="G110" s="11"/>
      <c r="H110" s="11"/>
      <c r="I110" s="11"/>
      <c r="J110" s="9"/>
      <c r="K110" s="9"/>
      <c r="L110" s="9"/>
      <c r="M110" s="12" t="str">
        <f t="shared" si="12"/>
        <v/>
      </c>
      <c r="N110" s="9"/>
      <c r="O110" s="13" t="str">
        <f t="shared" si="13"/>
        <v/>
      </c>
      <c r="P110" s="14" t="str">
        <f t="shared" si="14"/>
        <v/>
      </c>
      <c r="Q110" s="15">
        <f t="shared" si="15"/>
        <v>0</v>
      </c>
      <c r="R110" s="8"/>
      <c r="S110" s="16"/>
      <c r="T110" s="8"/>
    </row>
    <row r="111" spans="1:20" x14ac:dyDescent="0.3">
      <c r="A111" s="8"/>
      <c r="B111" s="8"/>
      <c r="C111" s="8"/>
      <c r="D111" s="8"/>
      <c r="E111" s="8"/>
      <c r="F111" s="8"/>
      <c r="G111" s="11"/>
      <c r="H111" s="11"/>
      <c r="I111" s="11"/>
      <c r="J111" s="9"/>
      <c r="K111" s="9"/>
      <c r="L111" s="9"/>
      <c r="M111" s="12" t="str">
        <f t="shared" si="12"/>
        <v/>
      </c>
      <c r="N111" s="9"/>
      <c r="O111" s="13" t="str">
        <f t="shared" si="13"/>
        <v/>
      </c>
      <c r="P111" s="14" t="str">
        <f t="shared" si="14"/>
        <v/>
      </c>
      <c r="Q111" s="15">
        <f t="shared" si="15"/>
        <v>0</v>
      </c>
      <c r="R111" s="8"/>
      <c r="S111" s="16"/>
      <c r="T111" s="8"/>
    </row>
    <row r="112" spans="1:20" x14ac:dyDescent="0.3">
      <c r="A112" s="8"/>
      <c r="B112" s="8"/>
      <c r="C112" s="8"/>
      <c r="D112" s="8"/>
      <c r="E112" s="8"/>
      <c r="F112" s="8"/>
      <c r="G112" s="11"/>
      <c r="H112" s="11"/>
      <c r="I112" s="11"/>
      <c r="J112" s="9"/>
      <c r="K112" s="9"/>
      <c r="L112" s="9"/>
      <c r="M112" s="12" t="str">
        <f t="shared" si="12"/>
        <v/>
      </c>
      <c r="N112" s="9"/>
      <c r="O112" s="13" t="str">
        <f t="shared" si="13"/>
        <v/>
      </c>
      <c r="P112" s="14" t="str">
        <f t="shared" si="14"/>
        <v/>
      </c>
      <c r="Q112" s="15">
        <f t="shared" si="15"/>
        <v>0</v>
      </c>
      <c r="R112" s="8"/>
      <c r="S112" s="16"/>
      <c r="T112" s="8"/>
    </row>
    <row r="113" spans="1:20" x14ac:dyDescent="0.3">
      <c r="A113" s="8"/>
      <c r="B113" s="8"/>
      <c r="C113" s="8"/>
      <c r="D113" s="8"/>
      <c r="E113" s="8"/>
      <c r="F113" s="8"/>
      <c r="G113" s="11"/>
      <c r="H113" s="11"/>
      <c r="I113" s="11"/>
      <c r="J113" s="9"/>
      <c r="K113" s="9"/>
      <c r="L113" s="9"/>
      <c r="M113" s="12" t="str">
        <f t="shared" si="12"/>
        <v/>
      </c>
      <c r="N113" s="9"/>
      <c r="O113" s="13" t="str">
        <f t="shared" si="13"/>
        <v/>
      </c>
      <c r="P113" s="14" t="str">
        <f t="shared" si="14"/>
        <v/>
      </c>
      <c r="Q113" s="15">
        <f t="shared" si="15"/>
        <v>0</v>
      </c>
      <c r="R113" s="8"/>
      <c r="S113" s="16"/>
      <c r="T113" s="8"/>
    </row>
    <row r="114" spans="1:20" x14ac:dyDescent="0.3">
      <c r="A114" s="8"/>
      <c r="B114" s="8"/>
      <c r="C114" s="8"/>
      <c r="D114" s="8"/>
      <c r="E114" s="8"/>
      <c r="F114" s="8"/>
      <c r="G114" s="11"/>
      <c r="H114" s="11"/>
      <c r="I114" s="11"/>
      <c r="J114" s="9"/>
      <c r="K114" s="9"/>
      <c r="L114" s="9"/>
      <c r="M114" s="12" t="str">
        <f t="shared" si="12"/>
        <v/>
      </c>
      <c r="N114" s="9"/>
      <c r="O114" s="13" t="str">
        <f t="shared" si="13"/>
        <v/>
      </c>
      <c r="P114" s="14" t="str">
        <f t="shared" si="14"/>
        <v/>
      </c>
      <c r="Q114" s="15">
        <f t="shared" si="15"/>
        <v>0</v>
      </c>
      <c r="R114" s="8"/>
      <c r="S114" s="16"/>
      <c r="T114" s="8"/>
    </row>
    <row r="115" spans="1:20" x14ac:dyDescent="0.3">
      <c r="A115" s="8"/>
      <c r="B115" s="8"/>
      <c r="C115" s="8"/>
      <c r="D115" s="8"/>
      <c r="E115" s="8"/>
      <c r="F115" s="8"/>
      <c r="G115" s="11"/>
      <c r="H115" s="11"/>
      <c r="I115" s="11"/>
      <c r="J115" s="9"/>
      <c r="K115" s="9"/>
      <c r="L115" s="9"/>
      <c r="M115" s="12" t="str">
        <f t="shared" si="12"/>
        <v/>
      </c>
      <c r="N115" s="9"/>
      <c r="O115" s="13" t="str">
        <f t="shared" si="13"/>
        <v/>
      </c>
      <c r="P115" s="14" t="str">
        <f t="shared" si="14"/>
        <v/>
      </c>
      <c r="Q115" s="15">
        <f t="shared" si="15"/>
        <v>0</v>
      </c>
      <c r="R115" s="8"/>
      <c r="S115" s="16"/>
      <c r="T115" s="8"/>
    </row>
    <row r="116" spans="1:20" x14ac:dyDescent="0.3">
      <c r="A116" s="8"/>
      <c r="B116" s="8"/>
      <c r="C116" s="8"/>
      <c r="D116" s="8"/>
      <c r="E116" s="8"/>
      <c r="F116" s="8"/>
      <c r="G116" s="11"/>
      <c r="H116" s="11"/>
      <c r="I116" s="11"/>
      <c r="J116" s="9"/>
      <c r="K116" s="9"/>
      <c r="L116" s="9"/>
      <c r="M116" s="12" t="str">
        <f t="shared" si="12"/>
        <v/>
      </c>
      <c r="N116" s="9"/>
      <c r="O116" s="13" t="str">
        <f t="shared" si="13"/>
        <v/>
      </c>
      <c r="P116" s="14" t="str">
        <f t="shared" si="14"/>
        <v/>
      </c>
      <c r="Q116" s="15">
        <f t="shared" si="15"/>
        <v>0</v>
      </c>
      <c r="R116" s="8"/>
      <c r="S116" s="16"/>
      <c r="T116" s="8"/>
    </row>
    <row r="117" spans="1:20" x14ac:dyDescent="0.3">
      <c r="A117" s="8"/>
      <c r="B117" s="8"/>
      <c r="C117" s="8"/>
      <c r="D117" s="8"/>
      <c r="E117" s="8"/>
      <c r="F117" s="8"/>
      <c r="G117" s="11"/>
      <c r="H117" s="11"/>
      <c r="I117" s="11"/>
      <c r="J117" s="9"/>
      <c r="K117" s="9"/>
      <c r="L117" s="9"/>
      <c r="M117" s="12" t="str">
        <f t="shared" si="12"/>
        <v/>
      </c>
      <c r="N117" s="9"/>
      <c r="O117" s="13" t="str">
        <f t="shared" si="13"/>
        <v/>
      </c>
      <c r="P117" s="14" t="str">
        <f t="shared" si="14"/>
        <v/>
      </c>
      <c r="Q117" s="15">
        <f t="shared" si="15"/>
        <v>0</v>
      </c>
      <c r="R117" s="8"/>
      <c r="S117" s="16"/>
      <c r="T117" s="8"/>
    </row>
    <row r="118" spans="1:20" x14ac:dyDescent="0.3">
      <c r="A118" s="8"/>
      <c r="B118" s="8"/>
      <c r="C118" s="8"/>
      <c r="D118" s="8"/>
      <c r="E118" s="8"/>
      <c r="F118" s="8"/>
      <c r="G118" s="11"/>
      <c r="H118" s="11"/>
      <c r="I118" s="11"/>
      <c r="J118" s="9"/>
      <c r="K118" s="9"/>
      <c r="L118" s="9"/>
      <c r="M118" s="12" t="str">
        <f t="shared" si="12"/>
        <v/>
      </c>
      <c r="N118" s="9"/>
      <c r="O118" s="13" t="str">
        <f t="shared" si="13"/>
        <v/>
      </c>
      <c r="P118" s="14" t="str">
        <f t="shared" si="14"/>
        <v/>
      </c>
      <c r="Q118" s="15">
        <f t="shared" si="15"/>
        <v>0</v>
      </c>
      <c r="R118" s="8"/>
      <c r="S118" s="16"/>
      <c r="T118" s="8"/>
    </row>
    <row r="119" spans="1:20" x14ac:dyDescent="0.3">
      <c r="A119" s="8"/>
      <c r="B119" s="8"/>
      <c r="C119" s="8"/>
      <c r="D119" s="8"/>
      <c r="E119" s="8"/>
      <c r="F119" s="8"/>
      <c r="G119" s="11"/>
      <c r="H119" s="11"/>
      <c r="I119" s="11"/>
      <c r="J119" s="9"/>
      <c r="K119" s="9"/>
      <c r="L119" s="9"/>
      <c r="M119" s="12" t="str">
        <f t="shared" si="12"/>
        <v/>
      </c>
      <c r="N119" s="9"/>
      <c r="O119" s="13" t="str">
        <f t="shared" si="13"/>
        <v/>
      </c>
      <c r="P119" s="14" t="str">
        <f t="shared" si="14"/>
        <v/>
      </c>
      <c r="Q119" s="15">
        <f t="shared" si="15"/>
        <v>0</v>
      </c>
      <c r="R119" s="8"/>
      <c r="S119" s="16"/>
      <c r="T119" s="8"/>
    </row>
    <row r="120" spans="1:20" x14ac:dyDescent="0.3">
      <c r="A120" s="8"/>
      <c r="B120" s="8"/>
      <c r="C120" s="8"/>
      <c r="D120" s="8"/>
      <c r="E120" s="8"/>
      <c r="F120" s="8"/>
      <c r="G120" s="11"/>
      <c r="H120" s="11"/>
      <c r="I120" s="11"/>
      <c r="J120" s="9"/>
      <c r="K120" s="9"/>
      <c r="L120" s="9"/>
      <c r="M120" s="12" t="str">
        <f t="shared" si="12"/>
        <v/>
      </c>
      <c r="N120" s="9"/>
      <c r="O120" s="13" t="str">
        <f t="shared" si="13"/>
        <v/>
      </c>
      <c r="P120" s="14" t="str">
        <f t="shared" si="14"/>
        <v/>
      </c>
      <c r="Q120" s="15">
        <f t="shared" si="15"/>
        <v>0</v>
      </c>
      <c r="R120" s="8"/>
      <c r="S120" s="16"/>
      <c r="T120" s="8"/>
    </row>
    <row r="121" spans="1:20" x14ac:dyDescent="0.3">
      <c r="A121" s="8"/>
      <c r="B121" s="8"/>
      <c r="C121" s="8"/>
      <c r="D121" s="8"/>
      <c r="E121" s="8"/>
      <c r="F121" s="8"/>
      <c r="G121" s="11"/>
      <c r="H121" s="11"/>
      <c r="I121" s="11"/>
      <c r="J121" s="9"/>
      <c r="K121" s="9"/>
      <c r="L121" s="9"/>
      <c r="M121" s="12" t="str">
        <f t="shared" si="12"/>
        <v/>
      </c>
      <c r="N121" s="9"/>
      <c r="O121" s="13" t="str">
        <f t="shared" si="13"/>
        <v/>
      </c>
      <c r="P121" s="14" t="str">
        <f t="shared" si="14"/>
        <v/>
      </c>
      <c r="Q121" s="15">
        <f t="shared" si="15"/>
        <v>0</v>
      </c>
      <c r="R121" s="8"/>
      <c r="S121" s="16"/>
      <c r="T121" s="8"/>
    </row>
    <row r="122" spans="1:20" x14ac:dyDescent="0.3">
      <c r="A122" s="8"/>
      <c r="B122" s="8"/>
      <c r="C122" s="8"/>
      <c r="D122" s="8"/>
      <c r="E122" s="8"/>
      <c r="F122" s="8"/>
      <c r="G122" s="11"/>
      <c r="H122" s="11"/>
      <c r="I122" s="11"/>
      <c r="J122" s="9"/>
      <c r="K122" s="9"/>
      <c r="L122" s="9"/>
      <c r="M122" s="12" t="str">
        <f t="shared" si="12"/>
        <v/>
      </c>
      <c r="N122" s="9"/>
      <c r="O122" s="13" t="str">
        <f t="shared" si="13"/>
        <v/>
      </c>
      <c r="P122" s="14" t="str">
        <f t="shared" si="14"/>
        <v/>
      </c>
      <c r="Q122" s="15">
        <f t="shared" si="15"/>
        <v>0</v>
      </c>
      <c r="R122" s="8"/>
      <c r="S122" s="16"/>
      <c r="T122" s="8"/>
    </row>
    <row r="123" spans="1:20" x14ac:dyDescent="0.3">
      <c r="A123" s="8"/>
      <c r="B123" s="8"/>
      <c r="C123" s="8"/>
      <c r="D123" s="8"/>
      <c r="E123" s="8"/>
      <c r="F123" s="8"/>
      <c r="G123" s="11"/>
      <c r="H123" s="11"/>
      <c r="I123" s="11"/>
      <c r="J123" s="9"/>
      <c r="K123" s="9"/>
      <c r="L123" s="9"/>
      <c r="M123" s="12" t="str">
        <f t="shared" si="12"/>
        <v/>
      </c>
      <c r="N123" s="9"/>
      <c r="O123" s="13" t="str">
        <f t="shared" si="13"/>
        <v/>
      </c>
      <c r="P123" s="14" t="str">
        <f t="shared" si="14"/>
        <v/>
      </c>
      <c r="Q123" s="15">
        <f t="shared" si="15"/>
        <v>0</v>
      </c>
      <c r="R123" s="8"/>
      <c r="S123" s="16"/>
      <c r="T123" s="8"/>
    </row>
    <row r="124" spans="1:20" x14ac:dyDescent="0.3">
      <c r="A124" s="8"/>
      <c r="B124" s="8"/>
      <c r="C124" s="8"/>
      <c r="D124" s="8"/>
      <c r="E124" s="8"/>
      <c r="F124" s="8"/>
      <c r="G124" s="11"/>
      <c r="H124" s="11"/>
      <c r="I124" s="11"/>
      <c r="J124" s="9"/>
      <c r="K124" s="9"/>
      <c r="L124" s="9"/>
      <c r="M124" s="12" t="str">
        <f t="shared" si="12"/>
        <v/>
      </c>
      <c r="N124" s="9"/>
      <c r="O124" s="13" t="str">
        <f t="shared" si="13"/>
        <v/>
      </c>
      <c r="P124" s="14" t="str">
        <f t="shared" si="14"/>
        <v/>
      </c>
      <c r="Q124" s="15">
        <f t="shared" si="15"/>
        <v>0</v>
      </c>
      <c r="R124" s="8"/>
      <c r="S124" s="16"/>
      <c r="T124" s="8"/>
    </row>
    <row r="125" spans="1:20" x14ac:dyDescent="0.3">
      <c r="A125" s="8"/>
      <c r="B125" s="8"/>
      <c r="C125" s="8"/>
      <c r="D125" s="8"/>
      <c r="E125" s="8"/>
      <c r="F125" s="8"/>
      <c r="G125" s="11"/>
      <c r="H125" s="11"/>
      <c r="I125" s="11"/>
      <c r="J125" s="9"/>
      <c r="K125" s="9"/>
      <c r="L125" s="9"/>
      <c r="M125" s="12" t="str">
        <f t="shared" si="12"/>
        <v/>
      </c>
      <c r="N125" s="9"/>
      <c r="O125" s="13" t="str">
        <f t="shared" si="13"/>
        <v/>
      </c>
      <c r="P125" s="14" t="str">
        <f t="shared" si="14"/>
        <v/>
      </c>
      <c r="Q125" s="15">
        <f t="shared" si="15"/>
        <v>0</v>
      </c>
      <c r="R125" s="8"/>
      <c r="S125" s="16"/>
      <c r="T125" s="8"/>
    </row>
    <row r="126" spans="1:20" x14ac:dyDescent="0.3">
      <c r="A126" s="8"/>
      <c r="B126" s="8"/>
      <c r="C126" s="8"/>
      <c r="D126" s="8"/>
      <c r="E126" s="8"/>
      <c r="F126" s="8"/>
      <c r="G126" s="11"/>
      <c r="H126" s="11"/>
      <c r="I126" s="11"/>
      <c r="J126" s="9"/>
      <c r="K126" s="9"/>
      <c r="L126" s="9"/>
      <c r="M126" s="12" t="str">
        <f t="shared" si="12"/>
        <v/>
      </c>
      <c r="N126" s="9"/>
      <c r="O126" s="13" t="str">
        <f t="shared" si="13"/>
        <v/>
      </c>
      <c r="P126" s="14" t="str">
        <f t="shared" si="14"/>
        <v/>
      </c>
      <c r="Q126" s="15">
        <f t="shared" si="15"/>
        <v>0</v>
      </c>
      <c r="R126" s="8"/>
      <c r="S126" s="16"/>
      <c r="T126" s="8"/>
    </row>
    <row r="127" spans="1:20" x14ac:dyDescent="0.3">
      <c r="A127" s="8"/>
      <c r="B127" s="8"/>
      <c r="C127" s="8"/>
      <c r="D127" s="8"/>
      <c r="E127" s="8"/>
      <c r="F127" s="8"/>
      <c r="G127" s="11"/>
      <c r="H127" s="11"/>
      <c r="I127" s="11"/>
      <c r="J127" s="9"/>
      <c r="K127" s="9"/>
      <c r="L127" s="9"/>
      <c r="M127" s="12" t="str">
        <f t="shared" si="12"/>
        <v/>
      </c>
      <c r="N127" s="9"/>
      <c r="O127" s="13" t="str">
        <f t="shared" si="13"/>
        <v/>
      </c>
      <c r="P127" s="14" t="str">
        <f t="shared" si="14"/>
        <v/>
      </c>
      <c r="Q127" s="15">
        <f t="shared" si="15"/>
        <v>0</v>
      </c>
      <c r="R127" s="8"/>
      <c r="S127" s="16"/>
      <c r="T127" s="8"/>
    </row>
    <row r="128" spans="1:20" x14ac:dyDescent="0.3">
      <c r="A128" s="8"/>
      <c r="B128" s="8"/>
      <c r="C128" s="8"/>
      <c r="D128" s="8"/>
      <c r="E128" s="8"/>
      <c r="F128" s="8"/>
      <c r="G128" s="11"/>
      <c r="H128" s="11"/>
      <c r="I128" s="11"/>
      <c r="J128" s="9"/>
      <c r="K128" s="9"/>
      <c r="L128" s="9"/>
      <c r="M128" s="12" t="str">
        <f t="shared" si="12"/>
        <v/>
      </c>
      <c r="N128" s="9"/>
      <c r="O128" s="13" t="str">
        <f t="shared" si="13"/>
        <v/>
      </c>
      <c r="P128" s="14" t="str">
        <f t="shared" si="14"/>
        <v/>
      </c>
      <c r="Q128" s="15">
        <f t="shared" si="15"/>
        <v>0</v>
      </c>
      <c r="R128" s="8"/>
      <c r="S128" s="16"/>
      <c r="T128" s="8"/>
    </row>
    <row r="129" spans="1:20" x14ac:dyDescent="0.3">
      <c r="A129" s="8"/>
      <c r="B129" s="8"/>
      <c r="C129" s="8"/>
      <c r="D129" s="8"/>
      <c r="E129" s="8"/>
      <c r="F129" s="8"/>
      <c r="G129" s="11"/>
      <c r="H129" s="11"/>
      <c r="I129" s="11"/>
      <c r="J129" s="9"/>
      <c r="K129" s="9"/>
      <c r="L129" s="9"/>
      <c r="M129" s="12" t="str">
        <f t="shared" si="12"/>
        <v/>
      </c>
      <c r="N129" s="9"/>
      <c r="O129" s="13" t="str">
        <f t="shared" si="13"/>
        <v/>
      </c>
      <c r="P129" s="14" t="str">
        <f t="shared" si="14"/>
        <v/>
      </c>
      <c r="Q129" s="15">
        <f t="shared" si="15"/>
        <v>0</v>
      </c>
      <c r="R129" s="8"/>
      <c r="S129" s="16"/>
      <c r="T129" s="8"/>
    </row>
    <row r="130" spans="1:20" x14ac:dyDescent="0.3">
      <c r="A130" s="8"/>
      <c r="B130" s="8"/>
      <c r="C130" s="8"/>
      <c r="D130" s="8"/>
      <c r="E130" s="8"/>
      <c r="F130" s="8"/>
      <c r="G130" s="11"/>
      <c r="H130" s="11"/>
      <c r="I130" s="11"/>
      <c r="J130" s="9"/>
      <c r="K130" s="9"/>
      <c r="L130" s="9"/>
      <c r="M130" s="12" t="str">
        <f t="shared" si="12"/>
        <v/>
      </c>
      <c r="N130" s="9"/>
      <c r="O130" s="13" t="str">
        <f t="shared" si="13"/>
        <v/>
      </c>
      <c r="P130" s="14" t="str">
        <f t="shared" si="14"/>
        <v/>
      </c>
      <c r="Q130" s="15">
        <f t="shared" si="15"/>
        <v>0</v>
      </c>
      <c r="R130" s="8"/>
      <c r="S130" s="16"/>
      <c r="T130" s="8"/>
    </row>
    <row r="131" spans="1:20" x14ac:dyDescent="0.3">
      <c r="A131" s="8"/>
      <c r="B131" s="8"/>
      <c r="C131" s="8"/>
      <c r="D131" s="8"/>
      <c r="E131" s="8"/>
      <c r="F131" s="8"/>
      <c r="G131" s="11"/>
      <c r="H131" s="11"/>
      <c r="I131" s="11"/>
      <c r="J131" s="9"/>
      <c r="K131" s="9"/>
      <c r="L131" s="9"/>
      <c r="M131" s="12" t="str">
        <f t="shared" si="12"/>
        <v/>
      </c>
      <c r="N131" s="9"/>
      <c r="O131" s="13" t="str">
        <f t="shared" si="13"/>
        <v/>
      </c>
      <c r="P131" s="14" t="str">
        <f t="shared" si="14"/>
        <v/>
      </c>
      <c r="Q131" s="15">
        <f t="shared" si="15"/>
        <v>0</v>
      </c>
      <c r="R131" s="8"/>
      <c r="S131" s="16"/>
      <c r="T131" s="8"/>
    </row>
    <row r="132" spans="1:20" x14ac:dyDescent="0.3">
      <c r="A132" s="8"/>
      <c r="B132" s="8"/>
      <c r="C132" s="8"/>
      <c r="D132" s="8"/>
      <c r="E132" s="8"/>
      <c r="F132" s="8"/>
      <c r="G132" s="11"/>
      <c r="H132" s="11"/>
      <c r="I132" s="11"/>
      <c r="J132" s="9"/>
      <c r="K132" s="9"/>
      <c r="L132" s="9"/>
      <c r="M132" s="12" t="str">
        <f t="shared" si="12"/>
        <v/>
      </c>
      <c r="N132" s="9"/>
      <c r="O132" s="13" t="str">
        <f t="shared" si="13"/>
        <v/>
      </c>
      <c r="P132" s="14" t="str">
        <f t="shared" si="14"/>
        <v/>
      </c>
      <c r="Q132" s="15">
        <f t="shared" si="15"/>
        <v>0</v>
      </c>
      <c r="R132" s="8"/>
      <c r="S132" s="16"/>
      <c r="T132" s="8"/>
    </row>
    <row r="133" spans="1:20" x14ac:dyDescent="0.3">
      <c r="A133" s="8"/>
      <c r="B133" s="8"/>
      <c r="C133" s="8"/>
      <c r="D133" s="8"/>
      <c r="E133" s="8"/>
      <c r="F133" s="8"/>
      <c r="G133" s="11"/>
      <c r="H133" s="11"/>
      <c r="I133" s="11"/>
      <c r="J133" s="9"/>
      <c r="K133" s="9"/>
      <c r="L133" s="9"/>
      <c r="M133" s="12" t="str">
        <f t="shared" ref="M133:M164" si="16">IF(B133="","",J133+K133-L133)</f>
        <v/>
      </c>
      <c r="N133" s="9"/>
      <c r="O133" s="13" t="str">
        <f t="shared" ref="O133:O164" si="17">IF(B133="","",IF(M133&lt;=N133,"발주 필요","정상"))</f>
        <v/>
      </c>
      <c r="P133" s="14" t="str">
        <f t="shared" ref="P133:P164" si="18">IF(B133="","",G133-H133-I133)</f>
        <v/>
      </c>
      <c r="Q133" s="15">
        <f t="shared" ref="Q133:Q164" si="19">IFERROR(P133/G133,0)</f>
        <v>0</v>
      </c>
      <c r="R133" s="8"/>
      <c r="S133" s="16"/>
      <c r="T133" s="8"/>
    </row>
    <row r="134" spans="1:20" x14ac:dyDescent="0.3">
      <c r="A134" s="8"/>
      <c r="B134" s="8"/>
      <c r="C134" s="8"/>
      <c r="D134" s="8"/>
      <c r="E134" s="8"/>
      <c r="F134" s="8"/>
      <c r="G134" s="11"/>
      <c r="H134" s="11"/>
      <c r="I134" s="11"/>
      <c r="J134" s="9"/>
      <c r="K134" s="9"/>
      <c r="L134" s="9"/>
      <c r="M134" s="12" t="str">
        <f t="shared" si="16"/>
        <v/>
      </c>
      <c r="N134" s="9"/>
      <c r="O134" s="13" t="str">
        <f t="shared" si="17"/>
        <v/>
      </c>
      <c r="P134" s="14" t="str">
        <f t="shared" si="18"/>
        <v/>
      </c>
      <c r="Q134" s="15">
        <f t="shared" si="19"/>
        <v>0</v>
      </c>
      <c r="R134" s="8"/>
      <c r="S134" s="16"/>
      <c r="T134" s="8"/>
    </row>
    <row r="135" spans="1:20" x14ac:dyDescent="0.3">
      <c r="A135" s="8"/>
      <c r="B135" s="8"/>
      <c r="C135" s="8"/>
      <c r="D135" s="8"/>
      <c r="E135" s="8"/>
      <c r="F135" s="8"/>
      <c r="G135" s="11"/>
      <c r="H135" s="11"/>
      <c r="I135" s="11"/>
      <c r="J135" s="9"/>
      <c r="K135" s="9"/>
      <c r="L135" s="9"/>
      <c r="M135" s="12" t="str">
        <f t="shared" si="16"/>
        <v/>
      </c>
      <c r="N135" s="9"/>
      <c r="O135" s="13" t="str">
        <f t="shared" si="17"/>
        <v/>
      </c>
      <c r="P135" s="14" t="str">
        <f t="shared" si="18"/>
        <v/>
      </c>
      <c r="Q135" s="15">
        <f t="shared" si="19"/>
        <v>0</v>
      </c>
      <c r="R135" s="8"/>
      <c r="S135" s="16"/>
      <c r="T135" s="8"/>
    </row>
    <row r="136" spans="1:20" x14ac:dyDescent="0.3">
      <c r="A136" s="8"/>
      <c r="B136" s="8"/>
      <c r="C136" s="8"/>
      <c r="D136" s="8"/>
      <c r="E136" s="8"/>
      <c r="F136" s="8"/>
      <c r="G136" s="11"/>
      <c r="H136" s="11"/>
      <c r="I136" s="11"/>
      <c r="J136" s="9"/>
      <c r="K136" s="9"/>
      <c r="L136" s="9"/>
      <c r="M136" s="12" t="str">
        <f t="shared" si="16"/>
        <v/>
      </c>
      <c r="N136" s="9"/>
      <c r="O136" s="13" t="str">
        <f t="shared" si="17"/>
        <v/>
      </c>
      <c r="P136" s="14" t="str">
        <f t="shared" si="18"/>
        <v/>
      </c>
      <c r="Q136" s="15">
        <f t="shared" si="19"/>
        <v>0</v>
      </c>
      <c r="R136" s="8"/>
      <c r="S136" s="16"/>
      <c r="T136" s="8"/>
    </row>
    <row r="137" spans="1:20" x14ac:dyDescent="0.3">
      <c r="A137" s="8"/>
      <c r="B137" s="8"/>
      <c r="C137" s="8"/>
      <c r="D137" s="8"/>
      <c r="E137" s="8"/>
      <c r="F137" s="8"/>
      <c r="G137" s="11"/>
      <c r="H137" s="11"/>
      <c r="I137" s="11"/>
      <c r="J137" s="9"/>
      <c r="K137" s="9"/>
      <c r="L137" s="9"/>
      <c r="M137" s="12" t="str">
        <f t="shared" si="16"/>
        <v/>
      </c>
      <c r="N137" s="9"/>
      <c r="O137" s="13" t="str">
        <f t="shared" si="17"/>
        <v/>
      </c>
      <c r="P137" s="14" t="str">
        <f t="shared" si="18"/>
        <v/>
      </c>
      <c r="Q137" s="15">
        <f t="shared" si="19"/>
        <v>0</v>
      </c>
      <c r="R137" s="8"/>
      <c r="S137" s="16"/>
      <c r="T137" s="8"/>
    </row>
    <row r="138" spans="1:20" x14ac:dyDescent="0.3">
      <c r="A138" s="8"/>
      <c r="B138" s="8"/>
      <c r="C138" s="8"/>
      <c r="D138" s="8"/>
      <c r="E138" s="8"/>
      <c r="F138" s="8"/>
      <c r="G138" s="11"/>
      <c r="H138" s="11"/>
      <c r="I138" s="11"/>
      <c r="J138" s="9"/>
      <c r="K138" s="9"/>
      <c r="L138" s="9"/>
      <c r="M138" s="12" t="str">
        <f t="shared" si="16"/>
        <v/>
      </c>
      <c r="N138" s="9"/>
      <c r="O138" s="13" t="str">
        <f t="shared" si="17"/>
        <v/>
      </c>
      <c r="P138" s="14" t="str">
        <f t="shared" si="18"/>
        <v/>
      </c>
      <c r="Q138" s="15">
        <f t="shared" si="19"/>
        <v>0</v>
      </c>
      <c r="R138" s="8"/>
      <c r="S138" s="16"/>
      <c r="T138" s="8"/>
    </row>
    <row r="139" spans="1:20" x14ac:dyDescent="0.3">
      <c r="A139" s="8"/>
      <c r="B139" s="8"/>
      <c r="C139" s="8"/>
      <c r="D139" s="8"/>
      <c r="E139" s="8"/>
      <c r="F139" s="8"/>
      <c r="G139" s="11"/>
      <c r="H139" s="11"/>
      <c r="I139" s="11"/>
      <c r="J139" s="9"/>
      <c r="K139" s="9"/>
      <c r="L139" s="9"/>
      <c r="M139" s="12" t="str">
        <f t="shared" si="16"/>
        <v/>
      </c>
      <c r="N139" s="9"/>
      <c r="O139" s="13" t="str">
        <f t="shared" si="17"/>
        <v/>
      </c>
      <c r="P139" s="14" t="str">
        <f t="shared" si="18"/>
        <v/>
      </c>
      <c r="Q139" s="15">
        <f t="shared" si="19"/>
        <v>0</v>
      </c>
      <c r="R139" s="8"/>
      <c r="S139" s="16"/>
      <c r="T139" s="8"/>
    </row>
    <row r="140" spans="1:20" x14ac:dyDescent="0.3">
      <c r="A140" s="8"/>
      <c r="B140" s="8"/>
      <c r="C140" s="8"/>
      <c r="D140" s="8"/>
      <c r="E140" s="8"/>
      <c r="F140" s="8"/>
      <c r="G140" s="11"/>
      <c r="H140" s="11"/>
      <c r="I140" s="11"/>
      <c r="J140" s="9"/>
      <c r="K140" s="9"/>
      <c r="L140" s="9"/>
      <c r="M140" s="12" t="str">
        <f t="shared" si="16"/>
        <v/>
      </c>
      <c r="N140" s="9"/>
      <c r="O140" s="13" t="str">
        <f t="shared" si="17"/>
        <v/>
      </c>
      <c r="P140" s="14" t="str">
        <f t="shared" si="18"/>
        <v/>
      </c>
      <c r="Q140" s="15">
        <f t="shared" si="19"/>
        <v>0</v>
      </c>
      <c r="R140" s="8"/>
      <c r="S140" s="16"/>
      <c r="T140" s="8"/>
    </row>
    <row r="141" spans="1:20" x14ac:dyDescent="0.3">
      <c r="A141" s="8"/>
      <c r="B141" s="8"/>
      <c r="C141" s="8"/>
      <c r="D141" s="8"/>
      <c r="E141" s="8"/>
      <c r="F141" s="8"/>
      <c r="G141" s="11"/>
      <c r="H141" s="11"/>
      <c r="I141" s="11"/>
      <c r="J141" s="9"/>
      <c r="K141" s="9"/>
      <c r="L141" s="9"/>
      <c r="M141" s="12" t="str">
        <f t="shared" si="16"/>
        <v/>
      </c>
      <c r="N141" s="9"/>
      <c r="O141" s="13" t="str">
        <f t="shared" si="17"/>
        <v/>
      </c>
      <c r="P141" s="14" t="str">
        <f t="shared" si="18"/>
        <v/>
      </c>
      <c r="Q141" s="15">
        <f t="shared" si="19"/>
        <v>0</v>
      </c>
      <c r="R141" s="8"/>
      <c r="S141" s="16"/>
      <c r="T141" s="8"/>
    </row>
    <row r="142" spans="1:20" x14ac:dyDescent="0.3">
      <c r="A142" s="8"/>
      <c r="B142" s="8"/>
      <c r="C142" s="8"/>
      <c r="D142" s="8"/>
      <c r="E142" s="8"/>
      <c r="F142" s="8"/>
      <c r="G142" s="11"/>
      <c r="H142" s="11"/>
      <c r="I142" s="11"/>
      <c r="J142" s="9"/>
      <c r="K142" s="9"/>
      <c r="L142" s="9"/>
      <c r="M142" s="12" t="str">
        <f t="shared" si="16"/>
        <v/>
      </c>
      <c r="N142" s="9"/>
      <c r="O142" s="13" t="str">
        <f t="shared" si="17"/>
        <v/>
      </c>
      <c r="P142" s="14" t="str">
        <f t="shared" si="18"/>
        <v/>
      </c>
      <c r="Q142" s="15">
        <f t="shared" si="19"/>
        <v>0</v>
      </c>
      <c r="R142" s="8"/>
      <c r="S142" s="16"/>
      <c r="T142" s="8"/>
    </row>
    <row r="143" spans="1:20" x14ac:dyDescent="0.3">
      <c r="A143" s="8"/>
      <c r="B143" s="8"/>
      <c r="C143" s="8"/>
      <c r="D143" s="8"/>
      <c r="E143" s="8"/>
      <c r="F143" s="8"/>
      <c r="G143" s="11"/>
      <c r="H143" s="11"/>
      <c r="I143" s="11"/>
      <c r="J143" s="9"/>
      <c r="K143" s="9"/>
      <c r="L143" s="9"/>
      <c r="M143" s="12" t="str">
        <f t="shared" si="16"/>
        <v/>
      </c>
      <c r="N143" s="9"/>
      <c r="O143" s="13" t="str">
        <f t="shared" si="17"/>
        <v/>
      </c>
      <c r="P143" s="14" t="str">
        <f t="shared" si="18"/>
        <v/>
      </c>
      <c r="Q143" s="15">
        <f t="shared" si="19"/>
        <v>0</v>
      </c>
      <c r="R143" s="8"/>
      <c r="S143" s="16"/>
      <c r="T143" s="8"/>
    </row>
    <row r="144" spans="1:20" x14ac:dyDescent="0.3">
      <c r="A144" s="8"/>
      <c r="B144" s="8"/>
      <c r="C144" s="8"/>
      <c r="D144" s="8"/>
      <c r="E144" s="8"/>
      <c r="F144" s="8"/>
      <c r="G144" s="11"/>
      <c r="H144" s="11"/>
      <c r="I144" s="11"/>
      <c r="J144" s="9"/>
      <c r="K144" s="9"/>
      <c r="L144" s="9"/>
      <c r="M144" s="12" t="str">
        <f t="shared" si="16"/>
        <v/>
      </c>
      <c r="N144" s="9"/>
      <c r="O144" s="13" t="str">
        <f t="shared" si="17"/>
        <v/>
      </c>
      <c r="P144" s="14" t="str">
        <f t="shared" si="18"/>
        <v/>
      </c>
      <c r="Q144" s="15">
        <f t="shared" si="19"/>
        <v>0</v>
      </c>
      <c r="R144" s="8"/>
      <c r="S144" s="16"/>
      <c r="T144" s="8"/>
    </row>
    <row r="145" spans="1:20" x14ac:dyDescent="0.3">
      <c r="A145" s="8"/>
      <c r="B145" s="8"/>
      <c r="C145" s="8"/>
      <c r="D145" s="8"/>
      <c r="E145" s="8"/>
      <c r="F145" s="8"/>
      <c r="G145" s="11"/>
      <c r="H145" s="11"/>
      <c r="I145" s="11"/>
      <c r="J145" s="9"/>
      <c r="K145" s="9"/>
      <c r="L145" s="9"/>
      <c r="M145" s="12" t="str">
        <f t="shared" si="16"/>
        <v/>
      </c>
      <c r="N145" s="9"/>
      <c r="O145" s="13" t="str">
        <f t="shared" si="17"/>
        <v/>
      </c>
      <c r="P145" s="14" t="str">
        <f t="shared" si="18"/>
        <v/>
      </c>
      <c r="Q145" s="15">
        <f t="shared" si="19"/>
        <v>0</v>
      </c>
      <c r="R145" s="8"/>
      <c r="S145" s="16"/>
      <c r="T145" s="8"/>
    </row>
    <row r="146" spans="1:20" x14ac:dyDescent="0.3">
      <c r="A146" s="8"/>
      <c r="B146" s="8"/>
      <c r="C146" s="8"/>
      <c r="D146" s="8"/>
      <c r="E146" s="8"/>
      <c r="F146" s="8"/>
      <c r="G146" s="11"/>
      <c r="H146" s="11"/>
      <c r="I146" s="11"/>
      <c r="J146" s="9"/>
      <c r="K146" s="9"/>
      <c r="L146" s="9"/>
      <c r="M146" s="12" t="str">
        <f t="shared" si="16"/>
        <v/>
      </c>
      <c r="N146" s="9"/>
      <c r="O146" s="13" t="str">
        <f t="shared" si="17"/>
        <v/>
      </c>
      <c r="P146" s="14" t="str">
        <f t="shared" si="18"/>
        <v/>
      </c>
      <c r="Q146" s="15">
        <f t="shared" si="19"/>
        <v>0</v>
      </c>
      <c r="R146" s="8"/>
      <c r="S146" s="16"/>
      <c r="T146" s="8"/>
    </row>
    <row r="147" spans="1:20" x14ac:dyDescent="0.3">
      <c r="A147" s="8"/>
      <c r="B147" s="8"/>
      <c r="C147" s="8"/>
      <c r="D147" s="8"/>
      <c r="E147" s="8"/>
      <c r="F147" s="8"/>
      <c r="G147" s="11"/>
      <c r="H147" s="11"/>
      <c r="I147" s="11"/>
      <c r="J147" s="9"/>
      <c r="K147" s="9"/>
      <c r="L147" s="9"/>
      <c r="M147" s="12" t="str">
        <f t="shared" si="16"/>
        <v/>
      </c>
      <c r="N147" s="9"/>
      <c r="O147" s="13" t="str">
        <f t="shared" si="17"/>
        <v/>
      </c>
      <c r="P147" s="14" t="str">
        <f t="shared" si="18"/>
        <v/>
      </c>
      <c r="Q147" s="15">
        <f t="shared" si="19"/>
        <v>0</v>
      </c>
      <c r="R147" s="8"/>
      <c r="S147" s="16"/>
      <c r="T147" s="8"/>
    </row>
    <row r="148" spans="1:20" x14ac:dyDescent="0.3">
      <c r="A148" s="8"/>
      <c r="B148" s="8"/>
      <c r="C148" s="8"/>
      <c r="D148" s="8"/>
      <c r="E148" s="8"/>
      <c r="F148" s="8"/>
      <c r="G148" s="11"/>
      <c r="H148" s="11"/>
      <c r="I148" s="11"/>
      <c r="J148" s="9"/>
      <c r="K148" s="9"/>
      <c r="L148" s="9"/>
      <c r="M148" s="12" t="str">
        <f t="shared" si="16"/>
        <v/>
      </c>
      <c r="N148" s="9"/>
      <c r="O148" s="13" t="str">
        <f t="shared" si="17"/>
        <v/>
      </c>
      <c r="P148" s="14" t="str">
        <f t="shared" si="18"/>
        <v/>
      </c>
      <c r="Q148" s="15">
        <f t="shared" si="19"/>
        <v>0</v>
      </c>
      <c r="R148" s="8"/>
      <c r="S148" s="16"/>
      <c r="T148" s="8"/>
    </row>
    <row r="149" spans="1:20" x14ac:dyDescent="0.3">
      <c r="A149" s="8"/>
      <c r="B149" s="8"/>
      <c r="C149" s="8"/>
      <c r="D149" s="8"/>
      <c r="E149" s="8"/>
      <c r="F149" s="8"/>
      <c r="G149" s="11"/>
      <c r="H149" s="11"/>
      <c r="I149" s="11"/>
      <c r="J149" s="9"/>
      <c r="K149" s="9"/>
      <c r="L149" s="9"/>
      <c r="M149" s="12" t="str">
        <f t="shared" si="16"/>
        <v/>
      </c>
      <c r="N149" s="9"/>
      <c r="O149" s="13" t="str">
        <f t="shared" si="17"/>
        <v/>
      </c>
      <c r="P149" s="14" t="str">
        <f t="shared" si="18"/>
        <v/>
      </c>
      <c r="Q149" s="15">
        <f t="shared" si="19"/>
        <v>0</v>
      </c>
      <c r="R149" s="8"/>
      <c r="S149" s="16"/>
      <c r="T149" s="8"/>
    </row>
    <row r="150" spans="1:20" x14ac:dyDescent="0.3">
      <c r="A150" s="8"/>
      <c r="B150" s="8"/>
      <c r="C150" s="8"/>
      <c r="D150" s="8"/>
      <c r="E150" s="8"/>
      <c r="F150" s="8"/>
      <c r="G150" s="11"/>
      <c r="H150" s="11"/>
      <c r="I150" s="11"/>
      <c r="J150" s="9"/>
      <c r="K150" s="9"/>
      <c r="L150" s="9"/>
      <c r="M150" s="12" t="str">
        <f t="shared" si="16"/>
        <v/>
      </c>
      <c r="N150" s="9"/>
      <c r="O150" s="13" t="str">
        <f t="shared" si="17"/>
        <v/>
      </c>
      <c r="P150" s="14" t="str">
        <f t="shared" si="18"/>
        <v/>
      </c>
      <c r="Q150" s="15">
        <f t="shared" si="19"/>
        <v>0</v>
      </c>
      <c r="R150" s="8"/>
      <c r="S150" s="16"/>
      <c r="T150" s="8"/>
    </row>
    <row r="151" spans="1:20" x14ac:dyDescent="0.3">
      <c r="A151" s="8"/>
      <c r="B151" s="8"/>
      <c r="C151" s="8"/>
      <c r="D151" s="8"/>
      <c r="E151" s="8"/>
      <c r="F151" s="8"/>
      <c r="G151" s="11"/>
      <c r="H151" s="11"/>
      <c r="I151" s="11"/>
      <c r="J151" s="9"/>
      <c r="K151" s="9"/>
      <c r="L151" s="9"/>
      <c r="M151" s="12" t="str">
        <f t="shared" si="16"/>
        <v/>
      </c>
      <c r="N151" s="9"/>
      <c r="O151" s="13" t="str">
        <f t="shared" si="17"/>
        <v/>
      </c>
      <c r="P151" s="14" t="str">
        <f t="shared" si="18"/>
        <v/>
      </c>
      <c r="Q151" s="15">
        <f t="shared" si="19"/>
        <v>0</v>
      </c>
      <c r="R151" s="8"/>
      <c r="S151" s="16"/>
      <c r="T151" s="8"/>
    </row>
    <row r="152" spans="1:20" x14ac:dyDescent="0.3">
      <c r="A152" s="8"/>
      <c r="B152" s="8"/>
      <c r="C152" s="8"/>
      <c r="D152" s="8"/>
      <c r="E152" s="8"/>
      <c r="F152" s="8"/>
      <c r="G152" s="11"/>
      <c r="H152" s="11"/>
      <c r="I152" s="11"/>
      <c r="J152" s="9"/>
      <c r="K152" s="9"/>
      <c r="L152" s="9"/>
      <c r="M152" s="12" t="str">
        <f t="shared" si="16"/>
        <v/>
      </c>
      <c r="N152" s="9"/>
      <c r="O152" s="13" t="str">
        <f t="shared" si="17"/>
        <v/>
      </c>
      <c r="P152" s="14" t="str">
        <f t="shared" si="18"/>
        <v/>
      </c>
      <c r="Q152" s="15">
        <f t="shared" si="19"/>
        <v>0</v>
      </c>
      <c r="R152" s="8"/>
      <c r="S152" s="16"/>
      <c r="T152" s="8"/>
    </row>
    <row r="153" spans="1:20" x14ac:dyDescent="0.3">
      <c r="A153" s="8"/>
      <c r="B153" s="8"/>
      <c r="C153" s="8"/>
      <c r="D153" s="8"/>
      <c r="E153" s="8"/>
      <c r="F153" s="8"/>
      <c r="G153" s="11"/>
      <c r="H153" s="11"/>
      <c r="I153" s="11"/>
      <c r="J153" s="9"/>
      <c r="K153" s="9"/>
      <c r="L153" s="9"/>
      <c r="M153" s="12" t="str">
        <f t="shared" si="16"/>
        <v/>
      </c>
      <c r="N153" s="9"/>
      <c r="O153" s="13" t="str">
        <f t="shared" si="17"/>
        <v/>
      </c>
      <c r="P153" s="14" t="str">
        <f t="shared" si="18"/>
        <v/>
      </c>
      <c r="Q153" s="15">
        <f t="shared" si="19"/>
        <v>0</v>
      </c>
      <c r="R153" s="8"/>
      <c r="S153" s="16"/>
      <c r="T153" s="8"/>
    </row>
    <row r="154" spans="1:20" x14ac:dyDescent="0.3">
      <c r="A154" s="8"/>
      <c r="B154" s="8"/>
      <c r="C154" s="8"/>
      <c r="D154" s="8"/>
      <c r="E154" s="8"/>
      <c r="F154" s="8"/>
      <c r="G154" s="11"/>
      <c r="H154" s="11"/>
      <c r="I154" s="11"/>
      <c r="J154" s="9"/>
      <c r="K154" s="9"/>
      <c r="L154" s="9"/>
      <c r="M154" s="12" t="str">
        <f t="shared" si="16"/>
        <v/>
      </c>
      <c r="N154" s="9"/>
      <c r="O154" s="13" t="str">
        <f t="shared" si="17"/>
        <v/>
      </c>
      <c r="P154" s="14" t="str">
        <f t="shared" si="18"/>
        <v/>
      </c>
      <c r="Q154" s="15">
        <f t="shared" si="19"/>
        <v>0</v>
      </c>
      <c r="R154" s="8"/>
      <c r="S154" s="16"/>
      <c r="T154" s="8"/>
    </row>
    <row r="155" spans="1:20" x14ac:dyDescent="0.3">
      <c r="A155" s="8"/>
      <c r="B155" s="8"/>
      <c r="C155" s="8"/>
      <c r="D155" s="8"/>
      <c r="E155" s="8"/>
      <c r="F155" s="8"/>
      <c r="G155" s="11"/>
      <c r="H155" s="11"/>
      <c r="I155" s="11"/>
      <c r="J155" s="9"/>
      <c r="K155" s="9"/>
      <c r="L155" s="9"/>
      <c r="M155" s="12" t="str">
        <f t="shared" si="16"/>
        <v/>
      </c>
      <c r="N155" s="9"/>
      <c r="O155" s="13" t="str">
        <f t="shared" si="17"/>
        <v/>
      </c>
      <c r="P155" s="14" t="str">
        <f t="shared" si="18"/>
        <v/>
      </c>
      <c r="Q155" s="15">
        <f t="shared" si="19"/>
        <v>0</v>
      </c>
      <c r="R155" s="8"/>
      <c r="S155" s="16"/>
      <c r="T155" s="8"/>
    </row>
    <row r="156" spans="1:20" x14ac:dyDescent="0.3">
      <c r="A156" s="8"/>
      <c r="B156" s="8"/>
      <c r="C156" s="8"/>
      <c r="D156" s="8"/>
      <c r="E156" s="8"/>
      <c r="F156" s="8"/>
      <c r="G156" s="11"/>
      <c r="H156" s="11"/>
      <c r="I156" s="11"/>
      <c r="J156" s="9"/>
      <c r="K156" s="9"/>
      <c r="L156" s="9"/>
      <c r="M156" s="12" t="str">
        <f t="shared" si="16"/>
        <v/>
      </c>
      <c r="N156" s="9"/>
      <c r="O156" s="13" t="str">
        <f t="shared" si="17"/>
        <v/>
      </c>
      <c r="P156" s="14" t="str">
        <f t="shared" si="18"/>
        <v/>
      </c>
      <c r="Q156" s="15">
        <f t="shared" si="19"/>
        <v>0</v>
      </c>
      <c r="R156" s="8"/>
      <c r="S156" s="16"/>
      <c r="T156" s="8"/>
    </row>
    <row r="157" spans="1:20" x14ac:dyDescent="0.3">
      <c r="A157" s="8"/>
      <c r="B157" s="8"/>
      <c r="C157" s="8"/>
      <c r="D157" s="8"/>
      <c r="E157" s="8"/>
      <c r="F157" s="8"/>
      <c r="G157" s="11"/>
      <c r="H157" s="11"/>
      <c r="I157" s="11"/>
      <c r="J157" s="9"/>
      <c r="K157" s="9"/>
      <c r="L157" s="9"/>
      <c r="M157" s="12" t="str">
        <f t="shared" si="16"/>
        <v/>
      </c>
      <c r="N157" s="9"/>
      <c r="O157" s="13" t="str">
        <f t="shared" si="17"/>
        <v/>
      </c>
      <c r="P157" s="14" t="str">
        <f t="shared" si="18"/>
        <v/>
      </c>
      <c r="Q157" s="15">
        <f t="shared" si="19"/>
        <v>0</v>
      </c>
      <c r="R157" s="8"/>
      <c r="S157" s="16"/>
      <c r="T157" s="8"/>
    </row>
    <row r="158" spans="1:20" x14ac:dyDescent="0.3">
      <c r="A158" s="8"/>
      <c r="B158" s="8"/>
      <c r="C158" s="8"/>
      <c r="D158" s="8"/>
      <c r="E158" s="8"/>
      <c r="F158" s="8"/>
      <c r="G158" s="11"/>
      <c r="H158" s="11"/>
      <c r="I158" s="11"/>
      <c r="J158" s="9"/>
      <c r="K158" s="9"/>
      <c r="L158" s="9"/>
      <c r="M158" s="12" t="str">
        <f t="shared" si="16"/>
        <v/>
      </c>
      <c r="N158" s="9"/>
      <c r="O158" s="13" t="str">
        <f t="shared" si="17"/>
        <v/>
      </c>
      <c r="P158" s="14" t="str">
        <f t="shared" si="18"/>
        <v/>
      </c>
      <c r="Q158" s="15">
        <f t="shared" si="19"/>
        <v>0</v>
      </c>
      <c r="R158" s="8"/>
      <c r="S158" s="16"/>
      <c r="T158" s="8"/>
    </row>
    <row r="159" spans="1:20" x14ac:dyDescent="0.3">
      <c r="A159" s="8"/>
      <c r="B159" s="8"/>
      <c r="C159" s="8"/>
      <c r="D159" s="8"/>
      <c r="E159" s="8"/>
      <c r="F159" s="8"/>
      <c r="G159" s="11"/>
      <c r="H159" s="11"/>
      <c r="I159" s="11"/>
      <c r="J159" s="9"/>
      <c r="K159" s="9"/>
      <c r="L159" s="9"/>
      <c r="M159" s="12" t="str">
        <f t="shared" si="16"/>
        <v/>
      </c>
      <c r="N159" s="9"/>
      <c r="O159" s="13" t="str">
        <f t="shared" si="17"/>
        <v/>
      </c>
      <c r="P159" s="14" t="str">
        <f t="shared" si="18"/>
        <v/>
      </c>
      <c r="Q159" s="15">
        <f t="shared" si="19"/>
        <v>0</v>
      </c>
      <c r="R159" s="8"/>
      <c r="S159" s="16"/>
      <c r="T159" s="8"/>
    </row>
    <row r="160" spans="1:20" x14ac:dyDescent="0.3">
      <c r="A160" s="8"/>
      <c r="B160" s="8"/>
      <c r="C160" s="8"/>
      <c r="D160" s="8"/>
      <c r="E160" s="8"/>
      <c r="F160" s="8"/>
      <c r="G160" s="11"/>
      <c r="H160" s="11"/>
      <c r="I160" s="11"/>
      <c r="J160" s="9"/>
      <c r="K160" s="9"/>
      <c r="L160" s="9"/>
      <c r="M160" s="12" t="str">
        <f t="shared" si="16"/>
        <v/>
      </c>
      <c r="N160" s="9"/>
      <c r="O160" s="13" t="str">
        <f t="shared" si="17"/>
        <v/>
      </c>
      <c r="P160" s="14" t="str">
        <f t="shared" si="18"/>
        <v/>
      </c>
      <c r="Q160" s="15">
        <f t="shared" si="19"/>
        <v>0</v>
      </c>
      <c r="R160" s="8"/>
      <c r="S160" s="16"/>
      <c r="T160" s="8"/>
    </row>
    <row r="161" spans="1:20" x14ac:dyDescent="0.3">
      <c r="A161" s="8"/>
      <c r="B161" s="8"/>
      <c r="C161" s="8"/>
      <c r="D161" s="8"/>
      <c r="E161" s="8"/>
      <c r="F161" s="8"/>
      <c r="G161" s="11"/>
      <c r="H161" s="11"/>
      <c r="I161" s="11"/>
      <c r="J161" s="9"/>
      <c r="K161" s="9"/>
      <c r="L161" s="9"/>
      <c r="M161" s="12" t="str">
        <f t="shared" si="16"/>
        <v/>
      </c>
      <c r="N161" s="9"/>
      <c r="O161" s="13" t="str">
        <f t="shared" si="17"/>
        <v/>
      </c>
      <c r="P161" s="14" t="str">
        <f t="shared" si="18"/>
        <v/>
      </c>
      <c r="Q161" s="15">
        <f t="shared" si="19"/>
        <v>0</v>
      </c>
      <c r="R161" s="8"/>
      <c r="S161" s="16"/>
      <c r="T161" s="8"/>
    </row>
    <row r="162" spans="1:20" x14ac:dyDescent="0.3">
      <c r="A162" s="8"/>
      <c r="B162" s="8"/>
      <c r="C162" s="8"/>
      <c r="D162" s="8"/>
      <c r="E162" s="8"/>
      <c r="F162" s="8"/>
      <c r="G162" s="11"/>
      <c r="H162" s="11"/>
      <c r="I162" s="11"/>
      <c r="J162" s="9"/>
      <c r="K162" s="9"/>
      <c r="L162" s="9"/>
      <c r="M162" s="12" t="str">
        <f t="shared" si="16"/>
        <v/>
      </c>
      <c r="N162" s="9"/>
      <c r="O162" s="13" t="str">
        <f t="shared" si="17"/>
        <v/>
      </c>
      <c r="P162" s="14" t="str">
        <f t="shared" si="18"/>
        <v/>
      </c>
      <c r="Q162" s="15">
        <f t="shared" si="19"/>
        <v>0</v>
      </c>
      <c r="R162" s="8"/>
      <c r="S162" s="16"/>
      <c r="T162" s="8"/>
    </row>
    <row r="163" spans="1:20" x14ac:dyDescent="0.3">
      <c r="A163" s="8"/>
      <c r="B163" s="8"/>
      <c r="C163" s="8"/>
      <c r="D163" s="8"/>
      <c r="E163" s="8"/>
      <c r="F163" s="8"/>
      <c r="G163" s="11"/>
      <c r="H163" s="11"/>
      <c r="I163" s="11"/>
      <c r="J163" s="9"/>
      <c r="K163" s="9"/>
      <c r="L163" s="9"/>
      <c r="M163" s="12" t="str">
        <f t="shared" si="16"/>
        <v/>
      </c>
      <c r="N163" s="9"/>
      <c r="O163" s="13" t="str">
        <f t="shared" si="17"/>
        <v/>
      </c>
      <c r="P163" s="14" t="str">
        <f t="shared" si="18"/>
        <v/>
      </c>
      <c r="Q163" s="15">
        <f t="shared" si="19"/>
        <v>0</v>
      </c>
      <c r="R163" s="8"/>
      <c r="S163" s="16"/>
      <c r="T163" s="8"/>
    </row>
    <row r="164" spans="1:20" x14ac:dyDescent="0.3">
      <c r="A164" s="8"/>
      <c r="B164" s="8"/>
      <c r="C164" s="8"/>
      <c r="D164" s="8"/>
      <c r="E164" s="8"/>
      <c r="F164" s="8"/>
      <c r="G164" s="11"/>
      <c r="H164" s="11"/>
      <c r="I164" s="11"/>
      <c r="J164" s="9"/>
      <c r="K164" s="9"/>
      <c r="L164" s="9"/>
      <c r="M164" s="12" t="str">
        <f t="shared" si="16"/>
        <v/>
      </c>
      <c r="N164" s="9"/>
      <c r="O164" s="13" t="str">
        <f t="shared" si="17"/>
        <v/>
      </c>
      <c r="P164" s="14" t="str">
        <f t="shared" si="18"/>
        <v/>
      </c>
      <c r="Q164" s="15">
        <f t="shared" si="19"/>
        <v>0</v>
      </c>
      <c r="R164" s="8"/>
      <c r="S164" s="16"/>
      <c r="T164" s="8"/>
    </row>
    <row r="165" spans="1:20" x14ac:dyDescent="0.3">
      <c r="A165" s="8"/>
      <c r="B165" s="8"/>
      <c r="C165" s="8"/>
      <c r="D165" s="8"/>
      <c r="E165" s="8"/>
      <c r="F165" s="8"/>
      <c r="G165" s="11"/>
      <c r="H165" s="11"/>
      <c r="I165" s="11"/>
      <c r="J165" s="9"/>
      <c r="K165" s="9"/>
      <c r="L165" s="9"/>
      <c r="M165" s="12" t="str">
        <f t="shared" ref="M165:M196" si="20">IF(B165="","",J165+K165-L165)</f>
        <v/>
      </c>
      <c r="N165" s="9"/>
      <c r="O165" s="13" t="str">
        <f t="shared" ref="O165:O196" si="21">IF(B165="","",IF(M165&lt;=N165,"발주 필요","정상"))</f>
        <v/>
      </c>
      <c r="P165" s="14" t="str">
        <f t="shared" ref="P165:P196" si="22">IF(B165="","",G165-H165-I165)</f>
        <v/>
      </c>
      <c r="Q165" s="15">
        <f t="shared" ref="Q165:Q196" si="23">IFERROR(P165/G165,0)</f>
        <v>0</v>
      </c>
      <c r="R165" s="8"/>
      <c r="S165" s="16"/>
      <c r="T165" s="8"/>
    </row>
    <row r="166" spans="1:20" x14ac:dyDescent="0.3">
      <c r="A166" s="8"/>
      <c r="B166" s="8"/>
      <c r="C166" s="8"/>
      <c r="D166" s="8"/>
      <c r="E166" s="8"/>
      <c r="F166" s="8"/>
      <c r="G166" s="11"/>
      <c r="H166" s="11"/>
      <c r="I166" s="11"/>
      <c r="J166" s="9"/>
      <c r="K166" s="9"/>
      <c r="L166" s="9"/>
      <c r="M166" s="12" t="str">
        <f t="shared" si="20"/>
        <v/>
      </c>
      <c r="N166" s="9"/>
      <c r="O166" s="13" t="str">
        <f t="shared" si="21"/>
        <v/>
      </c>
      <c r="P166" s="14" t="str">
        <f t="shared" si="22"/>
        <v/>
      </c>
      <c r="Q166" s="15">
        <f t="shared" si="23"/>
        <v>0</v>
      </c>
      <c r="R166" s="8"/>
      <c r="S166" s="16"/>
      <c r="T166" s="8"/>
    </row>
    <row r="167" spans="1:20" x14ac:dyDescent="0.3">
      <c r="A167" s="8"/>
      <c r="B167" s="8"/>
      <c r="C167" s="8"/>
      <c r="D167" s="8"/>
      <c r="E167" s="8"/>
      <c r="F167" s="8"/>
      <c r="G167" s="11"/>
      <c r="H167" s="11"/>
      <c r="I167" s="11"/>
      <c r="J167" s="9"/>
      <c r="K167" s="9"/>
      <c r="L167" s="9"/>
      <c r="M167" s="12" t="str">
        <f t="shared" si="20"/>
        <v/>
      </c>
      <c r="N167" s="9"/>
      <c r="O167" s="13" t="str">
        <f t="shared" si="21"/>
        <v/>
      </c>
      <c r="P167" s="14" t="str">
        <f t="shared" si="22"/>
        <v/>
      </c>
      <c r="Q167" s="15">
        <f t="shared" si="23"/>
        <v>0</v>
      </c>
      <c r="R167" s="8"/>
      <c r="S167" s="16"/>
      <c r="T167" s="8"/>
    </row>
    <row r="168" spans="1:20" x14ac:dyDescent="0.3">
      <c r="A168" s="8"/>
      <c r="B168" s="8"/>
      <c r="C168" s="8"/>
      <c r="D168" s="8"/>
      <c r="E168" s="8"/>
      <c r="F168" s="8"/>
      <c r="G168" s="11"/>
      <c r="H168" s="11"/>
      <c r="I168" s="11"/>
      <c r="J168" s="9"/>
      <c r="K168" s="9"/>
      <c r="L168" s="9"/>
      <c r="M168" s="12" t="str">
        <f t="shared" si="20"/>
        <v/>
      </c>
      <c r="N168" s="9"/>
      <c r="O168" s="13" t="str">
        <f t="shared" si="21"/>
        <v/>
      </c>
      <c r="P168" s="14" t="str">
        <f t="shared" si="22"/>
        <v/>
      </c>
      <c r="Q168" s="15">
        <f t="shared" si="23"/>
        <v>0</v>
      </c>
      <c r="R168" s="8"/>
      <c r="S168" s="16"/>
      <c r="T168" s="8"/>
    </row>
    <row r="169" spans="1:20" x14ac:dyDescent="0.3">
      <c r="A169" s="8"/>
      <c r="B169" s="8"/>
      <c r="C169" s="8"/>
      <c r="D169" s="8"/>
      <c r="E169" s="8"/>
      <c r="F169" s="8"/>
      <c r="G169" s="11"/>
      <c r="H169" s="11"/>
      <c r="I169" s="11"/>
      <c r="J169" s="9"/>
      <c r="K169" s="9"/>
      <c r="L169" s="9"/>
      <c r="M169" s="12" t="str">
        <f t="shared" si="20"/>
        <v/>
      </c>
      <c r="N169" s="9"/>
      <c r="O169" s="13" t="str">
        <f t="shared" si="21"/>
        <v/>
      </c>
      <c r="P169" s="14" t="str">
        <f t="shared" si="22"/>
        <v/>
      </c>
      <c r="Q169" s="15">
        <f t="shared" si="23"/>
        <v>0</v>
      </c>
      <c r="R169" s="8"/>
      <c r="S169" s="16"/>
      <c r="T169" s="8"/>
    </row>
    <row r="170" spans="1:20" x14ac:dyDescent="0.3">
      <c r="A170" s="8"/>
      <c r="B170" s="8"/>
      <c r="C170" s="8"/>
      <c r="D170" s="8"/>
      <c r="E170" s="8"/>
      <c r="F170" s="8"/>
      <c r="G170" s="11"/>
      <c r="H170" s="11"/>
      <c r="I170" s="11"/>
      <c r="J170" s="9"/>
      <c r="K170" s="9"/>
      <c r="L170" s="9"/>
      <c r="M170" s="12" t="str">
        <f t="shared" si="20"/>
        <v/>
      </c>
      <c r="N170" s="9"/>
      <c r="O170" s="13" t="str">
        <f t="shared" si="21"/>
        <v/>
      </c>
      <c r="P170" s="14" t="str">
        <f t="shared" si="22"/>
        <v/>
      </c>
      <c r="Q170" s="15">
        <f t="shared" si="23"/>
        <v>0</v>
      </c>
      <c r="R170" s="8"/>
      <c r="S170" s="16"/>
      <c r="T170" s="8"/>
    </row>
    <row r="171" spans="1:20" x14ac:dyDescent="0.3">
      <c r="A171" s="8"/>
      <c r="B171" s="8"/>
      <c r="C171" s="8"/>
      <c r="D171" s="8"/>
      <c r="E171" s="8"/>
      <c r="F171" s="8"/>
      <c r="G171" s="11"/>
      <c r="H171" s="11"/>
      <c r="I171" s="11"/>
      <c r="J171" s="9"/>
      <c r="K171" s="9"/>
      <c r="L171" s="9"/>
      <c r="M171" s="12" t="str">
        <f t="shared" si="20"/>
        <v/>
      </c>
      <c r="N171" s="9"/>
      <c r="O171" s="13" t="str">
        <f t="shared" si="21"/>
        <v/>
      </c>
      <c r="P171" s="14" t="str">
        <f t="shared" si="22"/>
        <v/>
      </c>
      <c r="Q171" s="15">
        <f t="shared" si="23"/>
        <v>0</v>
      </c>
      <c r="R171" s="8"/>
      <c r="S171" s="16"/>
      <c r="T171" s="8"/>
    </row>
    <row r="172" spans="1:20" x14ac:dyDescent="0.3">
      <c r="A172" s="8"/>
      <c r="B172" s="8"/>
      <c r="C172" s="8"/>
      <c r="D172" s="8"/>
      <c r="E172" s="8"/>
      <c r="F172" s="8"/>
      <c r="G172" s="11"/>
      <c r="H172" s="11"/>
      <c r="I172" s="11"/>
      <c r="J172" s="9"/>
      <c r="K172" s="9"/>
      <c r="L172" s="9"/>
      <c r="M172" s="12" t="str">
        <f t="shared" si="20"/>
        <v/>
      </c>
      <c r="N172" s="9"/>
      <c r="O172" s="13" t="str">
        <f t="shared" si="21"/>
        <v/>
      </c>
      <c r="P172" s="14" t="str">
        <f t="shared" si="22"/>
        <v/>
      </c>
      <c r="Q172" s="15">
        <f t="shared" si="23"/>
        <v>0</v>
      </c>
      <c r="R172" s="8"/>
      <c r="S172" s="16"/>
      <c r="T172" s="8"/>
    </row>
    <row r="173" spans="1:20" x14ac:dyDescent="0.3">
      <c r="A173" s="8"/>
      <c r="B173" s="8"/>
      <c r="C173" s="8"/>
      <c r="D173" s="8"/>
      <c r="E173" s="8"/>
      <c r="F173" s="8"/>
      <c r="G173" s="11"/>
      <c r="H173" s="11"/>
      <c r="I173" s="11"/>
      <c r="J173" s="9"/>
      <c r="K173" s="9"/>
      <c r="L173" s="9"/>
      <c r="M173" s="12" t="str">
        <f t="shared" si="20"/>
        <v/>
      </c>
      <c r="N173" s="9"/>
      <c r="O173" s="13" t="str">
        <f t="shared" si="21"/>
        <v/>
      </c>
      <c r="P173" s="14" t="str">
        <f t="shared" si="22"/>
        <v/>
      </c>
      <c r="Q173" s="15">
        <f t="shared" si="23"/>
        <v>0</v>
      </c>
      <c r="R173" s="8"/>
      <c r="S173" s="16"/>
      <c r="T173" s="8"/>
    </row>
    <row r="174" spans="1:20" x14ac:dyDescent="0.3">
      <c r="A174" s="8"/>
      <c r="B174" s="8"/>
      <c r="C174" s="8"/>
      <c r="D174" s="8"/>
      <c r="E174" s="8"/>
      <c r="F174" s="8"/>
      <c r="G174" s="11"/>
      <c r="H174" s="11"/>
      <c r="I174" s="11"/>
      <c r="J174" s="9"/>
      <c r="K174" s="9"/>
      <c r="L174" s="9"/>
      <c r="M174" s="12" t="str">
        <f t="shared" si="20"/>
        <v/>
      </c>
      <c r="N174" s="9"/>
      <c r="O174" s="13" t="str">
        <f t="shared" si="21"/>
        <v/>
      </c>
      <c r="P174" s="14" t="str">
        <f t="shared" si="22"/>
        <v/>
      </c>
      <c r="Q174" s="15">
        <f t="shared" si="23"/>
        <v>0</v>
      </c>
      <c r="R174" s="8"/>
      <c r="S174" s="16"/>
      <c r="T174" s="8"/>
    </row>
    <row r="175" spans="1:20" x14ac:dyDescent="0.3">
      <c r="A175" s="8"/>
      <c r="B175" s="8"/>
      <c r="C175" s="8"/>
      <c r="D175" s="8"/>
      <c r="E175" s="8"/>
      <c r="F175" s="8"/>
      <c r="G175" s="11"/>
      <c r="H175" s="11"/>
      <c r="I175" s="11"/>
      <c r="J175" s="9"/>
      <c r="K175" s="9"/>
      <c r="L175" s="9"/>
      <c r="M175" s="12" t="str">
        <f t="shared" si="20"/>
        <v/>
      </c>
      <c r="N175" s="9"/>
      <c r="O175" s="13" t="str">
        <f t="shared" si="21"/>
        <v/>
      </c>
      <c r="P175" s="14" t="str">
        <f t="shared" si="22"/>
        <v/>
      </c>
      <c r="Q175" s="15">
        <f t="shared" si="23"/>
        <v>0</v>
      </c>
      <c r="R175" s="8"/>
      <c r="S175" s="16"/>
      <c r="T175" s="8"/>
    </row>
    <row r="176" spans="1:20" x14ac:dyDescent="0.3">
      <c r="A176" s="8"/>
      <c r="B176" s="8"/>
      <c r="C176" s="8"/>
      <c r="D176" s="8"/>
      <c r="E176" s="8"/>
      <c r="F176" s="8"/>
      <c r="G176" s="11"/>
      <c r="H176" s="11"/>
      <c r="I176" s="11"/>
      <c r="J176" s="9"/>
      <c r="K176" s="9"/>
      <c r="L176" s="9"/>
      <c r="M176" s="12" t="str">
        <f t="shared" si="20"/>
        <v/>
      </c>
      <c r="N176" s="9"/>
      <c r="O176" s="13" t="str">
        <f t="shared" si="21"/>
        <v/>
      </c>
      <c r="P176" s="14" t="str">
        <f t="shared" si="22"/>
        <v/>
      </c>
      <c r="Q176" s="15">
        <f t="shared" si="23"/>
        <v>0</v>
      </c>
      <c r="R176" s="8"/>
      <c r="S176" s="16"/>
      <c r="T176" s="8"/>
    </row>
    <row r="177" spans="1:20" x14ac:dyDescent="0.3">
      <c r="A177" s="8"/>
      <c r="B177" s="8"/>
      <c r="C177" s="8"/>
      <c r="D177" s="8"/>
      <c r="E177" s="8"/>
      <c r="F177" s="8"/>
      <c r="G177" s="11">
        <v>10000</v>
      </c>
      <c r="H177" s="11">
        <v>6000</v>
      </c>
      <c r="I177" s="11">
        <v>3000</v>
      </c>
      <c r="J177" s="9"/>
      <c r="K177" s="9"/>
      <c r="L177" s="9">
        <v>3</v>
      </c>
      <c r="M177" s="12" t="str">
        <f t="shared" si="20"/>
        <v/>
      </c>
      <c r="N177" s="9"/>
      <c r="O177" s="13" t="str">
        <f t="shared" si="21"/>
        <v/>
      </c>
      <c r="P177" s="14" t="str">
        <f t="shared" si="22"/>
        <v/>
      </c>
      <c r="Q177" s="15">
        <f t="shared" si="23"/>
        <v>0</v>
      </c>
      <c r="R177" s="8"/>
      <c r="S177" s="16"/>
      <c r="T177" s="8"/>
    </row>
    <row r="178" spans="1:20" x14ac:dyDescent="0.3">
      <c r="A178" s="8"/>
      <c r="B178" s="8"/>
      <c r="C178" s="8"/>
      <c r="D178" s="8"/>
      <c r="E178" s="8"/>
      <c r="F178" s="8"/>
      <c r="G178" s="11"/>
      <c r="H178" s="11"/>
      <c r="I178" s="11"/>
      <c r="J178" s="9"/>
      <c r="K178" s="9"/>
      <c r="L178" s="9"/>
      <c r="M178" s="12" t="str">
        <f t="shared" si="20"/>
        <v/>
      </c>
      <c r="N178" s="9"/>
      <c r="O178" s="13" t="str">
        <f t="shared" si="21"/>
        <v/>
      </c>
      <c r="P178" s="14" t="str">
        <f t="shared" si="22"/>
        <v/>
      </c>
      <c r="Q178" s="15">
        <f t="shared" si="23"/>
        <v>0</v>
      </c>
      <c r="R178" s="8"/>
      <c r="S178" s="16"/>
      <c r="T178" s="8"/>
    </row>
    <row r="179" spans="1:20" x14ac:dyDescent="0.3">
      <c r="A179" s="8"/>
      <c r="B179" s="8"/>
      <c r="C179" s="8"/>
      <c r="D179" s="8"/>
      <c r="E179" s="8"/>
      <c r="F179" s="8"/>
      <c r="G179" s="11"/>
      <c r="H179" s="11"/>
      <c r="I179" s="11"/>
      <c r="J179" s="9"/>
      <c r="K179" s="9"/>
      <c r="L179" s="9"/>
      <c r="M179" s="12" t="str">
        <f t="shared" si="20"/>
        <v/>
      </c>
      <c r="N179" s="9"/>
      <c r="O179" s="13" t="str">
        <f t="shared" si="21"/>
        <v/>
      </c>
      <c r="P179" s="14" t="str">
        <f t="shared" si="22"/>
        <v/>
      </c>
      <c r="Q179" s="15">
        <f t="shared" si="23"/>
        <v>0</v>
      </c>
      <c r="R179" s="8"/>
      <c r="S179" s="16"/>
      <c r="T179" s="8"/>
    </row>
    <row r="180" spans="1:20" x14ac:dyDescent="0.3">
      <c r="A180" s="8"/>
      <c r="B180" s="8"/>
      <c r="C180" s="8"/>
      <c r="D180" s="8"/>
      <c r="E180" s="8"/>
      <c r="F180" s="8"/>
      <c r="G180" s="11"/>
      <c r="H180" s="11"/>
      <c r="I180" s="11"/>
      <c r="J180" s="9"/>
      <c r="K180" s="9"/>
      <c r="L180" s="9"/>
      <c r="M180" s="12" t="str">
        <f t="shared" si="20"/>
        <v/>
      </c>
      <c r="N180" s="9"/>
      <c r="O180" s="13" t="str">
        <f t="shared" si="21"/>
        <v/>
      </c>
      <c r="P180" s="14" t="str">
        <f t="shared" si="22"/>
        <v/>
      </c>
      <c r="Q180" s="15">
        <f t="shared" si="23"/>
        <v>0</v>
      </c>
      <c r="R180" s="8"/>
      <c r="S180" s="16"/>
      <c r="T180" s="8"/>
    </row>
    <row r="181" spans="1:20" x14ac:dyDescent="0.3">
      <c r="A181" s="8"/>
      <c r="B181" s="8"/>
      <c r="C181" s="8"/>
      <c r="D181" s="8"/>
      <c r="E181" s="8"/>
      <c r="F181" s="8"/>
      <c r="G181" s="11"/>
      <c r="H181" s="11"/>
      <c r="I181" s="11"/>
      <c r="J181" s="9"/>
      <c r="K181" s="9"/>
      <c r="L181" s="9"/>
      <c r="M181" s="12" t="str">
        <f t="shared" si="20"/>
        <v/>
      </c>
      <c r="N181" s="9"/>
      <c r="O181" s="13" t="str">
        <f t="shared" si="21"/>
        <v/>
      </c>
      <c r="P181" s="14" t="str">
        <f t="shared" si="22"/>
        <v/>
      </c>
      <c r="Q181" s="15">
        <f t="shared" si="23"/>
        <v>0</v>
      </c>
      <c r="R181" s="8"/>
      <c r="S181" s="16"/>
      <c r="T181" s="8"/>
    </row>
    <row r="182" spans="1:20" x14ac:dyDescent="0.3">
      <c r="A182" s="8"/>
      <c r="B182" s="8"/>
      <c r="C182" s="8"/>
      <c r="D182" s="8"/>
      <c r="E182" s="8"/>
      <c r="F182" s="8"/>
      <c r="G182" s="11"/>
      <c r="H182" s="11"/>
      <c r="I182" s="11"/>
      <c r="J182" s="9"/>
      <c r="K182" s="9"/>
      <c r="L182" s="9"/>
      <c r="M182" s="12" t="str">
        <f t="shared" si="20"/>
        <v/>
      </c>
      <c r="N182" s="9"/>
      <c r="O182" s="13" t="str">
        <f t="shared" si="21"/>
        <v/>
      </c>
      <c r="P182" s="14" t="str">
        <f t="shared" si="22"/>
        <v/>
      </c>
      <c r="Q182" s="15">
        <f t="shared" si="23"/>
        <v>0</v>
      </c>
      <c r="R182" s="8"/>
      <c r="S182" s="16"/>
      <c r="T182" s="8"/>
    </row>
    <row r="183" spans="1:20" x14ac:dyDescent="0.3">
      <c r="A183" s="8"/>
      <c r="B183" s="8"/>
      <c r="C183" s="8"/>
      <c r="D183" s="8"/>
      <c r="E183" s="8"/>
      <c r="F183" s="8"/>
      <c r="G183" s="11"/>
      <c r="H183" s="11"/>
      <c r="I183" s="11"/>
      <c r="J183" s="9"/>
      <c r="K183" s="9"/>
      <c r="L183" s="9"/>
      <c r="M183" s="12" t="str">
        <f t="shared" si="20"/>
        <v/>
      </c>
      <c r="N183" s="9"/>
      <c r="O183" s="13" t="str">
        <f t="shared" si="21"/>
        <v/>
      </c>
      <c r="P183" s="14" t="str">
        <f t="shared" si="22"/>
        <v/>
      </c>
      <c r="Q183" s="15">
        <f t="shared" si="23"/>
        <v>0</v>
      </c>
      <c r="R183" s="8"/>
      <c r="S183" s="16"/>
      <c r="T183" s="8"/>
    </row>
    <row r="184" spans="1:20" x14ac:dyDescent="0.3">
      <c r="A184" s="8"/>
      <c r="B184" s="8"/>
      <c r="C184" s="8"/>
      <c r="D184" s="8"/>
      <c r="E184" s="8"/>
      <c r="F184" s="8"/>
      <c r="G184" s="11"/>
      <c r="H184" s="11"/>
      <c r="I184" s="11"/>
      <c r="J184" s="9"/>
      <c r="K184" s="9"/>
      <c r="L184" s="9"/>
      <c r="M184" s="12" t="str">
        <f t="shared" si="20"/>
        <v/>
      </c>
      <c r="N184" s="9"/>
      <c r="O184" s="13" t="str">
        <f t="shared" si="21"/>
        <v/>
      </c>
      <c r="P184" s="14" t="str">
        <f t="shared" si="22"/>
        <v/>
      </c>
      <c r="Q184" s="15">
        <f t="shared" si="23"/>
        <v>0</v>
      </c>
      <c r="R184" s="8"/>
      <c r="S184" s="16"/>
      <c r="T184" s="8"/>
    </row>
    <row r="185" spans="1:20" x14ac:dyDescent="0.3">
      <c r="A185" s="8"/>
      <c r="B185" s="8"/>
      <c r="C185" s="8"/>
      <c r="D185" s="8"/>
      <c r="E185" s="8"/>
      <c r="F185" s="8"/>
      <c r="G185" s="11"/>
      <c r="H185" s="11"/>
      <c r="I185" s="11"/>
      <c r="J185" s="9"/>
      <c r="K185" s="9"/>
      <c r="L185" s="9"/>
      <c r="M185" s="12" t="str">
        <f t="shared" si="20"/>
        <v/>
      </c>
      <c r="N185" s="9"/>
      <c r="O185" s="13" t="str">
        <f t="shared" si="21"/>
        <v/>
      </c>
      <c r="P185" s="14" t="str">
        <f t="shared" si="22"/>
        <v/>
      </c>
      <c r="Q185" s="15">
        <f t="shared" si="23"/>
        <v>0</v>
      </c>
      <c r="R185" s="8"/>
      <c r="S185" s="16"/>
      <c r="T185" s="8"/>
    </row>
    <row r="186" spans="1:20" x14ac:dyDescent="0.3">
      <c r="A186" s="8"/>
      <c r="B186" s="8"/>
      <c r="C186" s="8"/>
      <c r="D186" s="8"/>
      <c r="E186" s="8"/>
      <c r="F186" s="8"/>
      <c r="G186" s="11"/>
      <c r="H186" s="11"/>
      <c r="I186" s="11"/>
      <c r="J186" s="9"/>
      <c r="K186" s="9"/>
      <c r="L186" s="9"/>
      <c r="M186" s="12" t="str">
        <f t="shared" si="20"/>
        <v/>
      </c>
      <c r="N186" s="9"/>
      <c r="O186" s="13" t="str">
        <f t="shared" si="21"/>
        <v/>
      </c>
      <c r="P186" s="14" t="str">
        <f t="shared" si="22"/>
        <v/>
      </c>
      <c r="Q186" s="15">
        <f t="shared" si="23"/>
        <v>0</v>
      </c>
      <c r="R186" s="8"/>
      <c r="S186" s="16"/>
      <c r="T186" s="8"/>
    </row>
    <row r="187" spans="1:20" x14ac:dyDescent="0.3">
      <c r="A187" s="8"/>
      <c r="B187" s="8"/>
      <c r="C187" s="8"/>
      <c r="D187" s="8"/>
      <c r="E187" s="8"/>
      <c r="F187" s="8"/>
      <c r="G187" s="11"/>
      <c r="H187" s="11"/>
      <c r="I187" s="11"/>
      <c r="J187" s="9"/>
      <c r="K187" s="9"/>
      <c r="L187" s="9"/>
      <c r="M187" s="12" t="str">
        <f t="shared" si="20"/>
        <v/>
      </c>
      <c r="N187" s="9"/>
      <c r="O187" s="13" t="str">
        <f t="shared" si="21"/>
        <v/>
      </c>
      <c r="P187" s="14" t="str">
        <f t="shared" si="22"/>
        <v/>
      </c>
      <c r="Q187" s="15">
        <f t="shared" si="23"/>
        <v>0</v>
      </c>
      <c r="R187" s="8"/>
      <c r="S187" s="16"/>
      <c r="T187" s="8"/>
    </row>
    <row r="188" spans="1:20" x14ac:dyDescent="0.3">
      <c r="A188" s="8"/>
      <c r="B188" s="8"/>
      <c r="C188" s="8"/>
      <c r="D188" s="8"/>
      <c r="E188" s="8"/>
      <c r="F188" s="8"/>
      <c r="G188" s="11"/>
      <c r="H188" s="11"/>
      <c r="I188" s="11"/>
      <c r="J188" s="9"/>
      <c r="K188" s="9"/>
      <c r="L188" s="9"/>
      <c r="M188" s="12" t="str">
        <f t="shared" si="20"/>
        <v/>
      </c>
      <c r="N188" s="9"/>
      <c r="O188" s="13" t="str">
        <f t="shared" si="21"/>
        <v/>
      </c>
      <c r="P188" s="14" t="str">
        <f t="shared" si="22"/>
        <v/>
      </c>
      <c r="Q188" s="15">
        <f t="shared" si="23"/>
        <v>0</v>
      </c>
      <c r="R188" s="8"/>
      <c r="S188" s="16"/>
      <c r="T188" s="8"/>
    </row>
    <row r="189" spans="1:20" x14ac:dyDescent="0.3">
      <c r="A189" s="8"/>
      <c r="B189" s="8"/>
      <c r="C189" s="8"/>
      <c r="D189" s="8"/>
      <c r="E189" s="8"/>
      <c r="F189" s="8"/>
      <c r="G189" s="11"/>
      <c r="H189" s="11"/>
      <c r="I189" s="11"/>
      <c r="J189" s="9"/>
      <c r="K189" s="9"/>
      <c r="L189" s="9"/>
      <c r="M189" s="12" t="str">
        <f t="shared" si="20"/>
        <v/>
      </c>
      <c r="N189" s="9"/>
      <c r="O189" s="13" t="str">
        <f t="shared" si="21"/>
        <v/>
      </c>
      <c r="P189" s="14" t="str">
        <f t="shared" si="22"/>
        <v/>
      </c>
      <c r="Q189" s="15">
        <f t="shared" si="23"/>
        <v>0</v>
      </c>
      <c r="R189" s="8"/>
      <c r="S189" s="16"/>
      <c r="T189" s="8"/>
    </row>
    <row r="190" spans="1:20" x14ac:dyDescent="0.3">
      <c r="A190" s="8"/>
      <c r="B190" s="8"/>
      <c r="C190" s="8"/>
      <c r="D190" s="8"/>
      <c r="E190" s="8"/>
      <c r="F190" s="8"/>
      <c r="G190" s="11"/>
      <c r="H190" s="11"/>
      <c r="I190" s="11"/>
      <c r="J190" s="9"/>
      <c r="K190" s="9"/>
      <c r="L190" s="9"/>
      <c r="M190" s="12" t="str">
        <f t="shared" si="20"/>
        <v/>
      </c>
      <c r="N190" s="9"/>
      <c r="O190" s="13" t="str">
        <f t="shared" si="21"/>
        <v/>
      </c>
      <c r="P190" s="14" t="str">
        <f t="shared" si="22"/>
        <v/>
      </c>
      <c r="Q190" s="15">
        <f t="shared" si="23"/>
        <v>0</v>
      </c>
      <c r="R190" s="8"/>
      <c r="S190" s="16"/>
      <c r="T190" s="8"/>
    </row>
    <row r="191" spans="1:20" x14ac:dyDescent="0.3">
      <c r="A191" s="8"/>
      <c r="B191" s="8"/>
      <c r="C191" s="8"/>
      <c r="D191" s="8"/>
      <c r="E191" s="8"/>
      <c r="F191" s="8"/>
      <c r="G191" s="11"/>
      <c r="H191" s="11"/>
      <c r="I191" s="11"/>
      <c r="J191" s="9"/>
      <c r="K191" s="9"/>
      <c r="L191" s="9"/>
      <c r="M191" s="12" t="str">
        <f t="shared" si="20"/>
        <v/>
      </c>
      <c r="N191" s="9"/>
      <c r="O191" s="13" t="str">
        <f t="shared" si="21"/>
        <v/>
      </c>
      <c r="P191" s="14" t="str">
        <f t="shared" si="22"/>
        <v/>
      </c>
      <c r="Q191" s="15">
        <f t="shared" si="23"/>
        <v>0</v>
      </c>
      <c r="R191" s="8"/>
      <c r="S191" s="16"/>
      <c r="T191" s="8"/>
    </row>
    <row r="192" spans="1:20" x14ac:dyDescent="0.3">
      <c r="A192" s="8"/>
      <c r="B192" s="8"/>
      <c r="C192" s="8"/>
      <c r="D192" s="8"/>
      <c r="E192" s="8"/>
      <c r="F192" s="8"/>
      <c r="G192" s="11"/>
      <c r="H192" s="11"/>
      <c r="I192" s="11"/>
      <c r="J192" s="9"/>
      <c r="K192" s="9"/>
      <c r="L192" s="9"/>
      <c r="M192" s="12" t="str">
        <f t="shared" si="20"/>
        <v/>
      </c>
      <c r="N192" s="9"/>
      <c r="O192" s="13" t="str">
        <f t="shared" si="21"/>
        <v/>
      </c>
      <c r="P192" s="14" t="str">
        <f t="shared" si="22"/>
        <v/>
      </c>
      <c r="Q192" s="15">
        <f t="shared" si="23"/>
        <v>0</v>
      </c>
      <c r="R192" s="8"/>
      <c r="S192" s="16"/>
      <c r="T192" s="8"/>
    </row>
    <row r="193" spans="1:20" x14ac:dyDescent="0.3">
      <c r="A193" s="8"/>
      <c r="B193" s="8"/>
      <c r="C193" s="8"/>
      <c r="D193" s="8"/>
      <c r="E193" s="8"/>
      <c r="F193" s="8"/>
      <c r="G193" s="11"/>
      <c r="H193" s="11"/>
      <c r="I193" s="11"/>
      <c r="J193" s="9"/>
      <c r="K193" s="9"/>
      <c r="L193" s="9"/>
      <c r="M193" s="12" t="str">
        <f t="shared" si="20"/>
        <v/>
      </c>
      <c r="N193" s="9"/>
      <c r="O193" s="13" t="str">
        <f t="shared" si="21"/>
        <v/>
      </c>
      <c r="P193" s="14" t="str">
        <f t="shared" si="22"/>
        <v/>
      </c>
      <c r="Q193" s="15">
        <f t="shared" si="23"/>
        <v>0</v>
      </c>
      <c r="R193" s="8"/>
      <c r="S193" s="16"/>
      <c r="T193" s="8"/>
    </row>
    <row r="194" spans="1:20" x14ac:dyDescent="0.3">
      <c r="A194" s="8"/>
      <c r="B194" s="8"/>
      <c r="C194" s="8"/>
      <c r="D194" s="8"/>
      <c r="E194" s="8"/>
      <c r="F194" s="8"/>
      <c r="G194" s="11"/>
      <c r="H194" s="11"/>
      <c r="I194" s="11"/>
      <c r="J194" s="9"/>
      <c r="K194" s="9"/>
      <c r="L194" s="9"/>
      <c r="M194" s="12" t="str">
        <f t="shared" si="20"/>
        <v/>
      </c>
      <c r="N194" s="9"/>
      <c r="O194" s="13" t="str">
        <f t="shared" si="21"/>
        <v/>
      </c>
      <c r="P194" s="14" t="str">
        <f t="shared" si="22"/>
        <v/>
      </c>
      <c r="Q194" s="15">
        <f t="shared" si="23"/>
        <v>0</v>
      </c>
      <c r="R194" s="8"/>
      <c r="S194" s="16"/>
      <c r="T194" s="8"/>
    </row>
    <row r="195" spans="1:20" x14ac:dyDescent="0.3">
      <c r="A195" s="8"/>
      <c r="B195" s="8"/>
      <c r="C195" s="8"/>
      <c r="D195" s="8"/>
      <c r="E195" s="8"/>
      <c r="F195" s="8"/>
      <c r="G195" s="11"/>
      <c r="H195" s="11"/>
      <c r="I195" s="11"/>
      <c r="J195" s="9"/>
      <c r="K195" s="9"/>
      <c r="L195" s="9"/>
      <c r="M195" s="12" t="str">
        <f t="shared" si="20"/>
        <v/>
      </c>
      <c r="N195" s="9"/>
      <c r="O195" s="13" t="str">
        <f t="shared" si="21"/>
        <v/>
      </c>
      <c r="P195" s="14" t="str">
        <f t="shared" si="22"/>
        <v/>
      </c>
      <c r="Q195" s="15">
        <f t="shared" si="23"/>
        <v>0</v>
      </c>
      <c r="R195" s="8"/>
      <c r="S195" s="16"/>
      <c r="T195" s="8"/>
    </row>
    <row r="196" spans="1:20" x14ac:dyDescent="0.3">
      <c r="A196" s="8"/>
      <c r="B196" s="8"/>
      <c r="C196" s="8"/>
      <c r="D196" s="8"/>
      <c r="E196" s="8"/>
      <c r="F196" s="8"/>
      <c r="G196" s="11"/>
      <c r="H196" s="11"/>
      <c r="I196" s="11"/>
      <c r="J196" s="9"/>
      <c r="K196" s="9"/>
      <c r="L196" s="9"/>
      <c r="M196" s="12" t="str">
        <f t="shared" si="20"/>
        <v/>
      </c>
      <c r="N196" s="9"/>
      <c r="O196" s="13" t="str">
        <f t="shared" si="21"/>
        <v/>
      </c>
      <c r="P196" s="14" t="str">
        <f t="shared" si="22"/>
        <v/>
      </c>
      <c r="Q196" s="15">
        <f t="shared" si="23"/>
        <v>0</v>
      </c>
      <c r="R196" s="8"/>
      <c r="S196" s="16"/>
      <c r="T196" s="8"/>
    </row>
    <row r="197" spans="1:20" x14ac:dyDescent="0.3">
      <c r="A197" s="8"/>
      <c r="B197" s="8"/>
      <c r="C197" s="8"/>
      <c r="D197" s="8"/>
      <c r="E197" s="8"/>
      <c r="F197" s="8"/>
      <c r="G197" s="11"/>
      <c r="H197" s="11"/>
      <c r="I197" s="11"/>
      <c r="J197" s="9"/>
      <c r="K197" s="9"/>
      <c r="L197" s="9"/>
      <c r="M197" s="12" t="str">
        <f t="shared" ref="M197:M228" si="24">IF(B197="","",J197+K197-L197)</f>
        <v/>
      </c>
      <c r="N197" s="9"/>
      <c r="O197" s="13" t="str">
        <f t="shared" ref="O197:O228" si="25">IF(B197="","",IF(M197&lt;=N197,"발주 필요","정상"))</f>
        <v/>
      </c>
      <c r="P197" s="14" t="str">
        <f t="shared" ref="P197:P204" si="26">IF(B197="","",G197-H197-I197)</f>
        <v/>
      </c>
      <c r="Q197" s="15">
        <f t="shared" ref="Q197:Q228" si="27">IFERROR(P197/G197,0)</f>
        <v>0</v>
      </c>
      <c r="R197" s="8"/>
      <c r="S197" s="16"/>
      <c r="T197" s="8"/>
    </row>
    <row r="198" spans="1:20" x14ac:dyDescent="0.3">
      <c r="A198" s="8"/>
      <c r="B198" s="8"/>
      <c r="C198" s="8"/>
      <c r="D198" s="8"/>
      <c r="E198" s="8"/>
      <c r="F198" s="8"/>
      <c r="G198" s="11"/>
      <c r="H198" s="11"/>
      <c r="I198" s="11"/>
      <c r="J198" s="9"/>
      <c r="K198" s="9"/>
      <c r="L198" s="9"/>
      <c r="M198" s="12" t="str">
        <f t="shared" si="24"/>
        <v/>
      </c>
      <c r="N198" s="9"/>
      <c r="O198" s="13" t="str">
        <f t="shared" si="25"/>
        <v/>
      </c>
      <c r="P198" s="14" t="str">
        <f t="shared" si="26"/>
        <v/>
      </c>
      <c r="Q198" s="15">
        <f t="shared" si="27"/>
        <v>0</v>
      </c>
      <c r="R198" s="8"/>
      <c r="S198" s="16"/>
      <c r="T198" s="8"/>
    </row>
    <row r="199" spans="1:20" x14ac:dyDescent="0.3">
      <c r="A199" s="8"/>
      <c r="B199" s="8"/>
      <c r="C199" s="8"/>
      <c r="D199" s="8"/>
      <c r="E199" s="8"/>
      <c r="F199" s="8"/>
      <c r="G199" s="11"/>
      <c r="H199" s="11"/>
      <c r="I199" s="11"/>
      <c r="J199" s="9"/>
      <c r="K199" s="9"/>
      <c r="L199" s="9"/>
      <c r="M199" s="12" t="str">
        <f t="shared" si="24"/>
        <v/>
      </c>
      <c r="N199" s="9"/>
      <c r="O199" s="13" t="str">
        <f t="shared" si="25"/>
        <v/>
      </c>
      <c r="P199" s="14" t="str">
        <f t="shared" si="26"/>
        <v/>
      </c>
      <c r="Q199" s="15">
        <f t="shared" si="27"/>
        <v>0</v>
      </c>
      <c r="R199" s="8"/>
      <c r="S199" s="16"/>
      <c r="T199" s="8"/>
    </row>
    <row r="200" spans="1:20" x14ac:dyDescent="0.3">
      <c r="A200" s="8"/>
      <c r="B200" s="8"/>
      <c r="C200" s="8"/>
      <c r="D200" s="8"/>
      <c r="E200" s="8"/>
      <c r="F200" s="8"/>
      <c r="G200" s="11"/>
      <c r="H200" s="11"/>
      <c r="I200" s="11"/>
      <c r="J200" s="9"/>
      <c r="K200" s="9"/>
      <c r="L200" s="9"/>
      <c r="M200" s="12" t="str">
        <f t="shared" si="24"/>
        <v/>
      </c>
      <c r="N200" s="9"/>
      <c r="O200" s="13" t="str">
        <f t="shared" si="25"/>
        <v/>
      </c>
      <c r="P200" s="14" t="str">
        <f t="shared" si="26"/>
        <v/>
      </c>
      <c r="Q200" s="15">
        <f t="shared" si="27"/>
        <v>0</v>
      </c>
      <c r="R200" s="8"/>
      <c r="S200" s="16"/>
      <c r="T200" s="8"/>
    </row>
    <row r="201" spans="1:20" x14ac:dyDescent="0.3">
      <c r="A201" s="8"/>
      <c r="B201" s="8"/>
      <c r="C201" s="8"/>
      <c r="D201" s="8"/>
      <c r="E201" s="8"/>
      <c r="F201" s="8"/>
      <c r="G201" s="11"/>
      <c r="H201" s="11"/>
      <c r="I201" s="11"/>
      <c r="J201" s="9"/>
      <c r="K201" s="9"/>
      <c r="L201" s="9"/>
      <c r="M201" s="12" t="str">
        <f t="shared" si="24"/>
        <v/>
      </c>
      <c r="N201" s="9"/>
      <c r="O201" s="13" t="str">
        <f t="shared" si="25"/>
        <v/>
      </c>
      <c r="P201" s="14" t="str">
        <f t="shared" si="26"/>
        <v/>
      </c>
      <c r="Q201" s="15">
        <f t="shared" si="27"/>
        <v>0</v>
      </c>
      <c r="R201" s="8"/>
      <c r="S201" s="16"/>
      <c r="T201" s="8"/>
    </row>
    <row r="202" spans="1:20" x14ac:dyDescent="0.3">
      <c r="A202" s="8"/>
      <c r="B202" s="8"/>
      <c r="C202" s="8"/>
      <c r="D202" s="8"/>
      <c r="E202" s="8"/>
      <c r="F202" s="8"/>
      <c r="G202" s="11"/>
      <c r="H202" s="11"/>
      <c r="I202" s="11"/>
      <c r="J202" s="9"/>
      <c r="K202" s="9"/>
      <c r="L202" s="9"/>
      <c r="M202" s="12" t="str">
        <f t="shared" si="24"/>
        <v/>
      </c>
      <c r="N202" s="9"/>
      <c r="O202" s="13" t="str">
        <f t="shared" si="25"/>
        <v/>
      </c>
      <c r="P202" s="14" t="str">
        <f t="shared" si="26"/>
        <v/>
      </c>
      <c r="Q202" s="15">
        <f t="shared" si="27"/>
        <v>0</v>
      </c>
      <c r="R202" s="8"/>
      <c r="S202" s="16"/>
      <c r="T202" s="8"/>
    </row>
    <row r="203" spans="1:20" x14ac:dyDescent="0.3">
      <c r="A203" s="8"/>
      <c r="B203" s="8"/>
      <c r="C203" s="8"/>
      <c r="D203" s="8"/>
      <c r="E203" s="8"/>
      <c r="F203" s="8"/>
      <c r="G203" s="11"/>
      <c r="H203" s="11"/>
      <c r="I203" s="11"/>
      <c r="J203" s="9"/>
      <c r="K203" s="9"/>
      <c r="L203" s="9"/>
      <c r="M203" s="12" t="str">
        <f t="shared" si="24"/>
        <v/>
      </c>
      <c r="N203" s="9"/>
      <c r="O203" s="13" t="str">
        <f t="shared" si="25"/>
        <v/>
      </c>
      <c r="P203" s="14" t="str">
        <f t="shared" si="26"/>
        <v/>
      </c>
      <c r="Q203" s="15">
        <f t="shared" si="27"/>
        <v>0</v>
      </c>
      <c r="R203" s="8"/>
      <c r="S203" s="16"/>
      <c r="T203" s="8"/>
    </row>
    <row r="204" spans="1:20" x14ac:dyDescent="0.3">
      <c r="A204" s="8"/>
      <c r="B204" s="8"/>
      <c r="C204" s="8"/>
      <c r="D204" s="8"/>
      <c r="E204" s="8"/>
      <c r="F204" s="8"/>
      <c r="G204" s="11"/>
      <c r="H204" s="11"/>
      <c r="I204" s="11"/>
      <c r="J204" s="9"/>
      <c r="K204" s="9"/>
      <c r="L204" s="9"/>
      <c r="M204" s="12" t="str">
        <f t="shared" si="24"/>
        <v/>
      </c>
      <c r="N204" s="9"/>
      <c r="O204" s="13" t="str">
        <f t="shared" si="25"/>
        <v/>
      </c>
      <c r="P204" s="14" t="str">
        <f t="shared" si="26"/>
        <v/>
      </c>
      <c r="Q204" s="15">
        <f t="shared" si="27"/>
        <v>0</v>
      </c>
      <c r="R204" s="8"/>
      <c r="S204" s="16"/>
      <c r="T204" s="8"/>
    </row>
  </sheetData>
  <autoFilter ref="A4:T204" xr:uid="{00000000-0009-0000-0000-000000000000}"/>
  <mergeCells count="2">
    <mergeCell ref="A1:T1"/>
    <mergeCell ref="A2:T2"/>
  </mergeCells>
  <phoneticPr fontId="6" type="noConversion"/>
  <conditionalFormatting sqref="M5:M204">
    <cfRule type="expression" dxfId="4" priority="1">
      <formula>AND($B5&lt;&gt;"",$M5&lt;=$N5)</formula>
    </cfRule>
  </conditionalFormatting>
  <conditionalFormatting sqref="O5:O204">
    <cfRule type="expression" dxfId="3" priority="2">
      <formula>$O5="발주 필요"</formula>
    </cfRule>
    <cfRule type="expression" dxfId="2" priority="3">
      <formula>$O5="정상"</formula>
    </cfRule>
  </conditionalFormatting>
  <conditionalFormatting sqref="A5:A204">
    <cfRule type="expression" dxfId="1" priority="4">
      <formula>AND($A5&lt;&gt;"",COUNTIF($A$5:$A$204,$A5)&gt;1)</formula>
    </cfRule>
  </conditionalFormatting>
  <dataValidations count="2">
    <dataValidation type="list" allowBlank="1" sqref="R5:R204" xr:uid="{00000000-0002-0000-0000-000000000000}">
      <formula1>"판매중,품절,판매중지,단종"</formula1>
    </dataValidation>
    <dataValidation type="decimal" operator="greaterThanOrEqual" allowBlank="1" errorTitle="입력 오류" error="0 이상의 숫자를 입력하세요." sqref="G5:N204" xr:uid="{00000000-0002-0000-0000-000001000000}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showGridLines="0" workbookViewId="0">
      <selection activeCell="B31" sqref="B31"/>
    </sheetView>
  </sheetViews>
  <sheetFormatPr defaultRowHeight="16.5" x14ac:dyDescent="0.3"/>
  <cols>
    <col min="1" max="1" width="28" style="5" customWidth="1"/>
    <col min="2" max="2" width="20" style="5" customWidth="1"/>
    <col min="3" max="6" width="14" style="5" customWidth="1"/>
  </cols>
  <sheetData>
    <row r="1" spans="1:6" ht="26.25" customHeight="1" x14ac:dyDescent="0.45">
      <c r="A1" s="25" t="s">
        <v>22</v>
      </c>
      <c r="B1" s="22"/>
      <c r="C1" s="22"/>
      <c r="D1" s="22"/>
      <c r="E1" s="22"/>
      <c r="F1" s="22"/>
    </row>
    <row r="3" spans="1:6" ht="20.25" customHeight="1" x14ac:dyDescent="0.35">
      <c r="A3" s="1" t="s">
        <v>23</v>
      </c>
      <c r="B3" s="2">
        <v>10</v>
      </c>
    </row>
    <row r="4" spans="1:6" ht="20.25" customHeight="1" x14ac:dyDescent="0.35">
      <c r="A4" s="1" t="s">
        <v>24</v>
      </c>
      <c r="B4" s="2">
        <v>10</v>
      </c>
    </row>
    <row r="5" spans="1:6" ht="20.25" customHeight="1" x14ac:dyDescent="0.35">
      <c r="A5" s="1" t="s">
        <v>25</v>
      </c>
      <c r="B5" s="2">
        <f>COUNTIF(재고관리!O5:O204,"발주 필요")</f>
        <v>0</v>
      </c>
    </row>
    <row r="6" spans="1:6" ht="20.25" customHeight="1" x14ac:dyDescent="0.35">
      <c r="A6" s="1" t="s">
        <v>26</v>
      </c>
      <c r="B6" s="2">
        <f>COUNTIF(재고관리!R5:R204,"품절")</f>
        <v>0</v>
      </c>
    </row>
    <row r="7" spans="1:6" ht="20.25" customHeight="1" x14ac:dyDescent="0.35">
      <c r="A7" s="1" t="s">
        <v>27</v>
      </c>
      <c r="B7" s="17">
        <f>SUMPRODUCT(재고관리!P5:P204,재고관리!L5:L204)</f>
        <v>0</v>
      </c>
    </row>
    <row r="8" spans="1:6" ht="20.25" customHeight="1" x14ac:dyDescent="0.35">
      <c r="A8" s="1" t="s">
        <v>28</v>
      </c>
      <c r="B8" s="17">
        <f>SUM(판매관리!M4:M203)</f>
        <v>28000</v>
      </c>
    </row>
    <row r="10" spans="1:6" x14ac:dyDescent="0.3">
      <c r="A10" s="24" t="s">
        <v>29</v>
      </c>
      <c r="B10" s="22"/>
      <c r="C10" s="22"/>
      <c r="D10" s="22"/>
      <c r="E10" s="22"/>
      <c r="F10" s="22"/>
    </row>
    <row r="11" spans="1:6" x14ac:dyDescent="0.3">
      <c r="A11" s="22" t="s">
        <v>30</v>
      </c>
      <c r="B11" s="22"/>
      <c r="C11" s="22"/>
      <c r="D11" s="22"/>
      <c r="E11" s="22"/>
      <c r="F11" s="22"/>
    </row>
    <row r="12" spans="1:6" x14ac:dyDescent="0.3">
      <c r="A12" s="22" t="s">
        <v>31</v>
      </c>
      <c r="B12" s="22"/>
      <c r="C12" s="22"/>
      <c r="D12" s="22"/>
      <c r="E12" s="22"/>
      <c r="F12" s="22"/>
    </row>
    <row r="13" spans="1:6" x14ac:dyDescent="0.3">
      <c r="A13" s="22" t="s">
        <v>32</v>
      </c>
      <c r="B13" s="22"/>
      <c r="C13" s="22"/>
      <c r="D13" s="22"/>
      <c r="E13" s="22"/>
      <c r="F13" s="22"/>
    </row>
    <row r="14" spans="1:6" x14ac:dyDescent="0.3">
      <c r="A14" s="22" t="s">
        <v>33</v>
      </c>
      <c r="B14" s="22"/>
      <c r="C14" s="22"/>
      <c r="D14" s="22"/>
      <c r="E14" s="22"/>
      <c r="F14" s="22"/>
    </row>
    <row r="15" spans="1:6" x14ac:dyDescent="0.3">
      <c r="A15" s="22" t="s">
        <v>34</v>
      </c>
      <c r="B15" s="22"/>
      <c r="C15" s="22"/>
      <c r="D15" s="22"/>
      <c r="E15" s="22"/>
      <c r="F15" s="22"/>
    </row>
  </sheetData>
  <mergeCells count="7">
    <mergeCell ref="A15:F15"/>
    <mergeCell ref="A11:F11"/>
    <mergeCell ref="A10:F10"/>
    <mergeCell ref="A13:F13"/>
    <mergeCell ref="A14:F14"/>
    <mergeCell ref="A1:F1"/>
    <mergeCell ref="A12:F12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203"/>
  <sheetViews>
    <sheetView showGridLines="0" tabSelected="1" workbookViewId="0">
      <pane ySplit="3" topLeftCell="A149" activePane="bottomLeft" state="frozen"/>
      <selection pane="bottomLeft" activeCell="B169" sqref="B169"/>
    </sheetView>
  </sheetViews>
  <sheetFormatPr defaultRowHeight="16.5" x14ac:dyDescent="0.3"/>
  <cols>
    <col min="1" max="1" width="14" style="5" customWidth="1"/>
    <col min="2" max="2" width="20" style="5" customWidth="1"/>
    <col min="3" max="3" width="15" style="5" customWidth="1"/>
    <col min="4" max="4" width="24" style="5" customWidth="1"/>
    <col min="5" max="5" width="18" style="5" customWidth="1"/>
    <col min="6" max="6" width="11" style="5" customWidth="1"/>
    <col min="7" max="7" width="13" style="5" customWidth="1"/>
    <col min="8" max="9" width="14" style="5" customWidth="1"/>
    <col min="10" max="10" width="15" style="5" customWidth="1"/>
    <col min="11" max="11" width="12" style="5" customWidth="1"/>
    <col min="12" max="12" width="14" style="5" customWidth="1"/>
    <col min="13" max="13" width="15" style="5" customWidth="1"/>
    <col min="14" max="14" width="25" style="5" customWidth="1"/>
  </cols>
  <sheetData>
    <row r="1" spans="1:14" ht="26.25" customHeight="1" x14ac:dyDescent="0.45">
      <c r="A1" s="25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x14ac:dyDescent="0.3">
      <c r="A3" s="3" t="s">
        <v>36</v>
      </c>
      <c r="B3" s="3" t="s">
        <v>37</v>
      </c>
      <c r="C3" s="3" t="s">
        <v>2</v>
      </c>
      <c r="D3" s="3" t="s">
        <v>3</v>
      </c>
      <c r="E3" s="3" t="s">
        <v>38</v>
      </c>
      <c r="F3" s="3" t="s">
        <v>13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  <c r="N3" s="3" t="s">
        <v>46</v>
      </c>
    </row>
    <row r="4" spans="1:14" x14ac:dyDescent="0.3">
      <c r="A4" s="18"/>
      <c r="B4" s="10"/>
      <c r="C4" s="10"/>
      <c r="D4" s="10"/>
      <c r="E4" s="10"/>
      <c r="F4" s="10"/>
      <c r="G4" s="19"/>
      <c r="H4" s="20" t="str">
        <f t="shared" ref="H4:H35" si="0">IF(OR(F4="",G4=""),"",F4*G4)</f>
        <v/>
      </c>
      <c r="I4" s="19"/>
      <c r="J4" s="19"/>
      <c r="K4" s="19"/>
      <c r="L4" s="20" t="str">
        <f>IFERROR(VLOOKUP(C4,재고관리!$A$5:$H$204,8,FALSE)*F4,"")</f>
        <v/>
      </c>
      <c r="M4" s="20" t="str">
        <f t="shared" ref="M4:M35" si="1">IF(H4="","",H4+I4-J4-K4-L4)</f>
        <v/>
      </c>
      <c r="N4" s="10"/>
    </row>
    <row r="5" spans="1:14" x14ac:dyDescent="0.3">
      <c r="A5" s="18"/>
      <c r="B5" s="10"/>
      <c r="C5" s="10"/>
      <c r="D5" s="10"/>
      <c r="E5" s="10"/>
      <c r="F5" s="10"/>
      <c r="G5" s="19"/>
      <c r="H5" s="20" t="str">
        <f t="shared" si="0"/>
        <v/>
      </c>
      <c r="I5" s="19"/>
      <c r="J5" s="19"/>
      <c r="K5" s="19"/>
      <c r="L5" s="20" t="str">
        <f>IFERROR(VLOOKUP(C5,재고관리!$A$5:$H$204,8,FALSE)*F5,"")</f>
        <v/>
      </c>
      <c r="M5" s="20" t="str">
        <f t="shared" si="1"/>
        <v/>
      </c>
      <c r="N5" s="10"/>
    </row>
    <row r="6" spans="1:14" x14ac:dyDescent="0.3">
      <c r="A6" s="18"/>
      <c r="B6" s="10"/>
      <c r="C6" s="10"/>
      <c r="D6" s="10"/>
      <c r="E6" s="10"/>
      <c r="F6" s="10"/>
      <c r="G6" s="19"/>
      <c r="H6" s="20" t="str">
        <f t="shared" si="0"/>
        <v/>
      </c>
      <c r="I6" s="19"/>
      <c r="J6" s="19"/>
      <c r="K6" s="19"/>
      <c r="L6" s="20" t="str">
        <f>IFERROR(VLOOKUP(C6,재고관리!$A$5:$H$204,8,FALSE)*F6,"")</f>
        <v/>
      </c>
      <c r="M6" s="20" t="str">
        <f t="shared" si="1"/>
        <v/>
      </c>
      <c r="N6" s="10"/>
    </row>
    <row r="7" spans="1:14" x14ac:dyDescent="0.3">
      <c r="A7" s="18"/>
      <c r="B7" s="10"/>
      <c r="C7" s="10"/>
      <c r="D7" s="10"/>
      <c r="E7" s="10"/>
      <c r="F7" s="10"/>
      <c r="G7" s="19"/>
      <c r="H7" s="20" t="str">
        <f t="shared" si="0"/>
        <v/>
      </c>
      <c r="I7" s="19"/>
      <c r="J7" s="19"/>
      <c r="K7" s="19"/>
      <c r="L7" s="20" t="str">
        <f>IFERROR(VLOOKUP(C7,재고관리!$A$5:$H$204,8,FALSE)*F7,"")</f>
        <v/>
      </c>
      <c r="M7" s="20" t="str">
        <f t="shared" si="1"/>
        <v/>
      </c>
      <c r="N7" s="10"/>
    </row>
    <row r="8" spans="1:14" x14ac:dyDescent="0.3">
      <c r="A8" s="18"/>
      <c r="B8" s="10"/>
      <c r="C8" s="10"/>
      <c r="D8" s="10"/>
      <c r="E8" s="10"/>
      <c r="F8" s="10"/>
      <c r="G8" s="19"/>
      <c r="H8" s="20" t="str">
        <f t="shared" si="0"/>
        <v/>
      </c>
      <c r="I8" s="19"/>
      <c r="J8" s="19"/>
      <c r="K8" s="19"/>
      <c r="L8" s="20" t="str">
        <f>IFERROR(VLOOKUP(C8,재고관리!$A$5:$H$204,8,FALSE)*F8,"")</f>
        <v/>
      </c>
      <c r="M8" s="20" t="str">
        <f t="shared" si="1"/>
        <v/>
      </c>
      <c r="N8" s="10"/>
    </row>
    <row r="9" spans="1:14" x14ac:dyDescent="0.3">
      <c r="A9" s="18"/>
      <c r="B9" s="10"/>
      <c r="C9" s="10"/>
      <c r="D9" s="10"/>
      <c r="E9" s="10"/>
      <c r="F9" s="10"/>
      <c r="G9" s="19"/>
      <c r="H9" s="20" t="str">
        <f t="shared" si="0"/>
        <v/>
      </c>
      <c r="I9" s="19"/>
      <c r="J9" s="19"/>
      <c r="K9" s="19"/>
      <c r="L9" s="20" t="str">
        <f>IFERROR(VLOOKUP(C9,재고관리!$A$5:$H$204,8,FALSE)*F9,"")</f>
        <v/>
      </c>
      <c r="M9" s="20" t="str">
        <f t="shared" si="1"/>
        <v/>
      </c>
      <c r="N9" s="10"/>
    </row>
    <row r="10" spans="1:14" x14ac:dyDescent="0.3">
      <c r="A10" s="18"/>
      <c r="B10" s="10"/>
      <c r="C10" s="10"/>
      <c r="D10" s="10"/>
      <c r="E10" s="10"/>
      <c r="F10" s="10"/>
      <c r="G10" s="19"/>
      <c r="H10" s="20" t="str">
        <f t="shared" si="0"/>
        <v/>
      </c>
      <c r="I10" s="19"/>
      <c r="J10" s="19"/>
      <c r="K10" s="19"/>
      <c r="L10" s="20" t="str">
        <f>IFERROR(VLOOKUP(C10,재고관리!$A$5:$H$204,8,FALSE)*F10,"")</f>
        <v/>
      </c>
      <c r="M10" s="20" t="str">
        <f t="shared" si="1"/>
        <v/>
      </c>
      <c r="N10" s="10"/>
    </row>
    <row r="11" spans="1:14" x14ac:dyDescent="0.3">
      <c r="A11" s="18"/>
      <c r="B11" s="10"/>
      <c r="C11" s="10"/>
      <c r="D11" s="10"/>
      <c r="E11" s="10"/>
      <c r="F11" s="10"/>
      <c r="G11" s="19"/>
      <c r="H11" s="20" t="str">
        <f t="shared" si="0"/>
        <v/>
      </c>
      <c r="I11" s="19"/>
      <c r="J11" s="19"/>
      <c r="K11" s="19"/>
      <c r="L11" s="20" t="str">
        <f>IFERROR(VLOOKUP(C11,재고관리!$A$5:$H$204,8,FALSE)*F11,"")</f>
        <v/>
      </c>
      <c r="M11" s="20" t="str">
        <f t="shared" si="1"/>
        <v/>
      </c>
      <c r="N11" s="10"/>
    </row>
    <row r="12" spans="1:14" x14ac:dyDescent="0.3">
      <c r="A12" s="18"/>
      <c r="B12" s="10"/>
      <c r="C12" s="10"/>
      <c r="D12" s="10"/>
      <c r="E12" s="10"/>
      <c r="F12" s="10"/>
      <c r="G12" s="19"/>
      <c r="H12" s="20" t="str">
        <f t="shared" si="0"/>
        <v/>
      </c>
      <c r="I12" s="19"/>
      <c r="J12" s="19"/>
      <c r="K12" s="19"/>
      <c r="L12" s="20" t="str">
        <f>IFERROR(VLOOKUP(C12,재고관리!$A$5:$H$204,8,FALSE)*F12,"")</f>
        <v/>
      </c>
      <c r="M12" s="20" t="str">
        <f t="shared" si="1"/>
        <v/>
      </c>
      <c r="N12" s="10"/>
    </row>
    <row r="13" spans="1:14" x14ac:dyDescent="0.3">
      <c r="A13" s="18"/>
      <c r="B13" s="10"/>
      <c r="C13" s="10"/>
      <c r="D13" s="10"/>
      <c r="E13" s="10"/>
      <c r="F13" s="10"/>
      <c r="G13" s="19"/>
      <c r="H13" s="20" t="str">
        <f t="shared" si="0"/>
        <v/>
      </c>
      <c r="I13" s="19"/>
      <c r="J13" s="19"/>
      <c r="K13" s="19"/>
      <c r="L13" s="20" t="str">
        <f>IFERROR(VLOOKUP(C13,재고관리!$A$5:$H$204,8,FALSE)*F13,"")</f>
        <v/>
      </c>
      <c r="M13" s="20" t="str">
        <f t="shared" si="1"/>
        <v/>
      </c>
      <c r="N13" s="10"/>
    </row>
    <row r="14" spans="1:14" x14ac:dyDescent="0.3">
      <c r="A14" s="18"/>
      <c r="B14" s="10"/>
      <c r="C14" s="10"/>
      <c r="D14" s="10"/>
      <c r="E14" s="10"/>
      <c r="F14" s="10"/>
      <c r="G14" s="19"/>
      <c r="H14" s="20" t="str">
        <f t="shared" si="0"/>
        <v/>
      </c>
      <c r="I14" s="19"/>
      <c r="J14" s="19"/>
      <c r="K14" s="19"/>
      <c r="L14" s="20" t="str">
        <f>IFERROR(VLOOKUP(C14,재고관리!$A$5:$H$204,8,FALSE)*F14,"")</f>
        <v/>
      </c>
      <c r="M14" s="20" t="str">
        <f t="shared" si="1"/>
        <v/>
      </c>
      <c r="N14" s="10"/>
    </row>
    <row r="15" spans="1:14" x14ac:dyDescent="0.3">
      <c r="A15" s="18"/>
      <c r="B15" s="10"/>
      <c r="C15" s="10"/>
      <c r="D15" s="10"/>
      <c r="E15" s="10"/>
      <c r="F15" s="10"/>
      <c r="G15" s="19"/>
      <c r="H15" s="20" t="str">
        <f t="shared" si="0"/>
        <v/>
      </c>
      <c r="I15" s="19"/>
      <c r="J15" s="19"/>
      <c r="K15" s="19"/>
      <c r="L15" s="20" t="str">
        <f>IFERROR(VLOOKUP(C15,재고관리!$A$5:$H$204,8,FALSE)*F15,"")</f>
        <v/>
      </c>
      <c r="M15" s="20" t="str">
        <f t="shared" si="1"/>
        <v/>
      </c>
      <c r="N15" s="10"/>
    </row>
    <row r="16" spans="1:14" x14ac:dyDescent="0.3">
      <c r="A16" s="18"/>
      <c r="B16" s="10"/>
      <c r="C16" s="10"/>
      <c r="D16" s="10"/>
      <c r="E16" s="10"/>
      <c r="F16" s="10"/>
      <c r="G16" s="19"/>
      <c r="H16" s="20" t="str">
        <f t="shared" si="0"/>
        <v/>
      </c>
      <c r="I16" s="19"/>
      <c r="J16" s="19"/>
      <c r="K16" s="19"/>
      <c r="L16" s="20" t="str">
        <f>IFERROR(VLOOKUP(C16,재고관리!$A$5:$H$204,8,FALSE)*F16,"")</f>
        <v/>
      </c>
      <c r="M16" s="20" t="str">
        <f t="shared" si="1"/>
        <v/>
      </c>
      <c r="N16" s="10"/>
    </row>
    <row r="17" spans="1:14" x14ac:dyDescent="0.3">
      <c r="A17" s="18"/>
      <c r="B17" s="10"/>
      <c r="C17" s="10"/>
      <c r="D17" s="10"/>
      <c r="E17" s="10"/>
      <c r="F17" s="10"/>
      <c r="G17" s="19"/>
      <c r="H17" s="20" t="str">
        <f t="shared" si="0"/>
        <v/>
      </c>
      <c r="I17" s="19"/>
      <c r="J17" s="19"/>
      <c r="K17" s="19"/>
      <c r="L17" s="20" t="str">
        <f>IFERROR(VLOOKUP(C17,재고관리!$A$5:$H$204,8,FALSE)*F17,"")</f>
        <v/>
      </c>
      <c r="M17" s="20" t="str">
        <f t="shared" si="1"/>
        <v/>
      </c>
      <c r="N17" s="10"/>
    </row>
    <row r="18" spans="1:14" x14ac:dyDescent="0.3">
      <c r="A18" s="18"/>
      <c r="B18" s="10"/>
      <c r="C18" s="10"/>
      <c r="D18" s="10"/>
      <c r="E18" s="10"/>
      <c r="F18" s="10"/>
      <c r="G18" s="19"/>
      <c r="H18" s="20" t="str">
        <f t="shared" si="0"/>
        <v/>
      </c>
      <c r="I18" s="19"/>
      <c r="J18" s="19"/>
      <c r="K18" s="19"/>
      <c r="L18" s="20" t="str">
        <f>IFERROR(VLOOKUP(C18,재고관리!$A$5:$H$204,8,FALSE)*F18,"")</f>
        <v/>
      </c>
      <c r="M18" s="20" t="str">
        <f t="shared" si="1"/>
        <v/>
      </c>
      <c r="N18" s="10"/>
    </row>
    <row r="19" spans="1:14" x14ac:dyDescent="0.3">
      <c r="A19" s="18"/>
      <c r="B19" s="10"/>
      <c r="C19" s="10"/>
      <c r="D19" s="10"/>
      <c r="E19" s="10"/>
      <c r="F19" s="10"/>
      <c r="G19" s="19"/>
      <c r="H19" s="20" t="str">
        <f t="shared" si="0"/>
        <v/>
      </c>
      <c r="I19" s="19"/>
      <c r="J19" s="19"/>
      <c r="K19" s="19"/>
      <c r="L19" s="20" t="str">
        <f>IFERROR(VLOOKUP(C19,재고관리!$A$5:$H$204,8,FALSE)*F19,"")</f>
        <v/>
      </c>
      <c r="M19" s="20" t="str">
        <f t="shared" si="1"/>
        <v/>
      </c>
      <c r="N19" s="10"/>
    </row>
    <row r="20" spans="1:14" x14ac:dyDescent="0.3">
      <c r="A20" s="18"/>
      <c r="B20" s="10"/>
      <c r="C20" s="10"/>
      <c r="D20" s="10"/>
      <c r="E20" s="10"/>
      <c r="F20" s="10"/>
      <c r="G20" s="19"/>
      <c r="H20" s="20" t="str">
        <f t="shared" si="0"/>
        <v/>
      </c>
      <c r="I20" s="19"/>
      <c r="J20" s="19"/>
      <c r="K20" s="19"/>
      <c r="L20" s="20" t="str">
        <f>IFERROR(VLOOKUP(C20,재고관리!$A$5:$H$204,8,FALSE)*F20,"")</f>
        <v/>
      </c>
      <c r="M20" s="20" t="str">
        <f t="shared" si="1"/>
        <v/>
      </c>
      <c r="N20" s="10"/>
    </row>
    <row r="21" spans="1:14" x14ac:dyDescent="0.3">
      <c r="A21" s="18"/>
      <c r="B21" s="10"/>
      <c r="C21" s="10"/>
      <c r="D21" s="10"/>
      <c r="E21" s="10"/>
      <c r="F21" s="10"/>
      <c r="G21" s="19"/>
      <c r="H21" s="20" t="str">
        <f t="shared" si="0"/>
        <v/>
      </c>
      <c r="I21" s="19"/>
      <c r="J21" s="19"/>
      <c r="K21" s="19"/>
      <c r="L21" s="20" t="str">
        <f>IFERROR(VLOOKUP(C21,재고관리!$A$5:$H$204,8,FALSE)*F21,"")</f>
        <v/>
      </c>
      <c r="M21" s="20" t="str">
        <f t="shared" si="1"/>
        <v/>
      </c>
      <c r="N21" s="10"/>
    </row>
    <row r="22" spans="1:14" x14ac:dyDescent="0.3">
      <c r="A22" s="18"/>
      <c r="B22" s="10"/>
      <c r="C22" s="10"/>
      <c r="D22" s="10"/>
      <c r="E22" s="10"/>
      <c r="F22" s="10"/>
      <c r="G22" s="19"/>
      <c r="H22" s="20" t="str">
        <f t="shared" si="0"/>
        <v/>
      </c>
      <c r="I22" s="19"/>
      <c r="J22" s="19"/>
      <c r="K22" s="19"/>
      <c r="L22" s="20" t="str">
        <f>IFERROR(VLOOKUP(C22,재고관리!$A$5:$H$204,8,FALSE)*F22,"")</f>
        <v/>
      </c>
      <c r="M22" s="20" t="str">
        <f t="shared" si="1"/>
        <v/>
      </c>
      <c r="N22" s="10"/>
    </row>
    <row r="23" spans="1:14" x14ac:dyDescent="0.3">
      <c r="A23" s="18"/>
      <c r="B23" s="10"/>
      <c r="C23" s="10"/>
      <c r="D23" s="10"/>
      <c r="E23" s="10"/>
      <c r="F23" s="10"/>
      <c r="G23" s="19"/>
      <c r="H23" s="20" t="str">
        <f t="shared" si="0"/>
        <v/>
      </c>
      <c r="I23" s="19"/>
      <c r="J23" s="19"/>
      <c r="K23" s="19"/>
      <c r="L23" s="20" t="str">
        <f>IFERROR(VLOOKUP(C23,재고관리!$A$5:$H$204,8,FALSE)*F23,"")</f>
        <v/>
      </c>
      <c r="M23" s="20" t="str">
        <f t="shared" si="1"/>
        <v/>
      </c>
      <c r="N23" s="10"/>
    </row>
    <row r="24" spans="1:14" x14ac:dyDescent="0.3">
      <c r="A24" s="18"/>
      <c r="B24" s="10"/>
      <c r="C24" s="10"/>
      <c r="D24" s="10"/>
      <c r="E24" s="10"/>
      <c r="F24" s="10"/>
      <c r="G24" s="19"/>
      <c r="H24" s="20" t="str">
        <f t="shared" si="0"/>
        <v/>
      </c>
      <c r="I24" s="19"/>
      <c r="J24" s="19"/>
      <c r="K24" s="19"/>
      <c r="L24" s="20" t="str">
        <f>IFERROR(VLOOKUP(C24,재고관리!$A$5:$H$204,8,FALSE)*F24,"")</f>
        <v/>
      </c>
      <c r="M24" s="20" t="str">
        <f t="shared" si="1"/>
        <v/>
      </c>
      <c r="N24" s="10"/>
    </row>
    <row r="25" spans="1:14" x14ac:dyDescent="0.3">
      <c r="A25" s="18"/>
      <c r="B25" s="10"/>
      <c r="C25" s="10"/>
      <c r="D25" s="10"/>
      <c r="E25" s="10"/>
      <c r="F25" s="10"/>
      <c r="G25" s="19"/>
      <c r="H25" s="20" t="str">
        <f t="shared" si="0"/>
        <v/>
      </c>
      <c r="I25" s="19"/>
      <c r="J25" s="19"/>
      <c r="K25" s="19"/>
      <c r="L25" s="20" t="str">
        <f>IFERROR(VLOOKUP(C25,재고관리!$A$5:$H$204,8,FALSE)*F25,"")</f>
        <v/>
      </c>
      <c r="M25" s="20" t="str">
        <f t="shared" si="1"/>
        <v/>
      </c>
      <c r="N25" s="10"/>
    </row>
    <row r="26" spans="1:14" x14ac:dyDescent="0.3">
      <c r="A26" s="18"/>
      <c r="B26" s="10"/>
      <c r="C26" s="10"/>
      <c r="D26" s="10"/>
      <c r="E26" s="10"/>
      <c r="F26" s="10"/>
      <c r="G26" s="19"/>
      <c r="H26" s="20" t="str">
        <f t="shared" si="0"/>
        <v/>
      </c>
      <c r="I26" s="19"/>
      <c r="J26" s="19"/>
      <c r="K26" s="19"/>
      <c r="L26" s="20" t="str">
        <f>IFERROR(VLOOKUP(C26,재고관리!$A$5:$H$204,8,FALSE)*F26,"")</f>
        <v/>
      </c>
      <c r="M26" s="20" t="str">
        <f t="shared" si="1"/>
        <v/>
      </c>
      <c r="N26" s="10"/>
    </row>
    <row r="27" spans="1:14" x14ac:dyDescent="0.3">
      <c r="A27" s="18"/>
      <c r="B27" s="10"/>
      <c r="C27" s="10"/>
      <c r="D27" s="10"/>
      <c r="E27" s="10"/>
      <c r="F27" s="10"/>
      <c r="G27" s="19"/>
      <c r="H27" s="20" t="str">
        <f t="shared" si="0"/>
        <v/>
      </c>
      <c r="I27" s="19"/>
      <c r="J27" s="19"/>
      <c r="K27" s="19"/>
      <c r="L27" s="20" t="str">
        <f>IFERROR(VLOOKUP(C27,재고관리!$A$5:$H$204,8,FALSE)*F27,"")</f>
        <v/>
      </c>
      <c r="M27" s="20" t="str">
        <f t="shared" si="1"/>
        <v/>
      </c>
      <c r="N27" s="10"/>
    </row>
    <row r="28" spans="1:14" x14ac:dyDescent="0.3">
      <c r="A28" s="18"/>
      <c r="B28" s="10"/>
      <c r="C28" s="10"/>
      <c r="D28" s="10"/>
      <c r="E28" s="10"/>
      <c r="F28" s="10"/>
      <c r="G28" s="19"/>
      <c r="H28" s="20" t="str">
        <f t="shared" si="0"/>
        <v/>
      </c>
      <c r="I28" s="19"/>
      <c r="J28" s="19"/>
      <c r="K28" s="19"/>
      <c r="L28" s="20" t="str">
        <f>IFERROR(VLOOKUP(C28,재고관리!$A$5:$H$204,8,FALSE)*F28,"")</f>
        <v/>
      </c>
      <c r="M28" s="20" t="str">
        <f t="shared" si="1"/>
        <v/>
      </c>
      <c r="N28" s="10"/>
    </row>
    <row r="29" spans="1:14" x14ac:dyDescent="0.3">
      <c r="A29" s="18"/>
      <c r="B29" s="10"/>
      <c r="C29" s="10"/>
      <c r="D29" s="10"/>
      <c r="E29" s="10"/>
      <c r="F29" s="10"/>
      <c r="G29" s="19"/>
      <c r="H29" s="20" t="str">
        <f t="shared" si="0"/>
        <v/>
      </c>
      <c r="I29" s="19"/>
      <c r="J29" s="19"/>
      <c r="K29" s="19"/>
      <c r="L29" s="20" t="str">
        <f>IFERROR(VLOOKUP(C29,재고관리!$A$5:$H$204,8,FALSE)*F29,"")</f>
        <v/>
      </c>
      <c r="M29" s="20" t="str">
        <f t="shared" si="1"/>
        <v/>
      </c>
      <c r="N29" s="10"/>
    </row>
    <row r="30" spans="1:14" x14ac:dyDescent="0.3">
      <c r="A30" s="18"/>
      <c r="B30" s="10"/>
      <c r="C30" s="10"/>
      <c r="D30" s="10"/>
      <c r="E30" s="10"/>
      <c r="F30" s="10"/>
      <c r="G30" s="19"/>
      <c r="H30" s="20" t="str">
        <f t="shared" si="0"/>
        <v/>
      </c>
      <c r="I30" s="19"/>
      <c r="J30" s="19"/>
      <c r="K30" s="19"/>
      <c r="L30" s="20" t="str">
        <f>IFERROR(VLOOKUP(C30,재고관리!$A$5:$H$204,8,FALSE)*F30,"")</f>
        <v/>
      </c>
      <c r="M30" s="20" t="str">
        <f t="shared" si="1"/>
        <v/>
      </c>
      <c r="N30" s="10"/>
    </row>
    <row r="31" spans="1:14" x14ac:dyDescent="0.3">
      <c r="A31" s="18"/>
      <c r="B31" s="10"/>
      <c r="C31" s="10"/>
      <c r="D31" s="10"/>
      <c r="E31" s="10"/>
      <c r="F31" s="10"/>
      <c r="G31" s="19"/>
      <c r="H31" s="20" t="str">
        <f t="shared" si="0"/>
        <v/>
      </c>
      <c r="I31" s="19"/>
      <c r="J31" s="19"/>
      <c r="K31" s="19"/>
      <c r="L31" s="20" t="str">
        <f>IFERROR(VLOOKUP(C31,재고관리!$A$5:$H$204,8,FALSE)*F31,"")</f>
        <v/>
      </c>
      <c r="M31" s="20" t="str">
        <f t="shared" si="1"/>
        <v/>
      </c>
      <c r="N31" s="10"/>
    </row>
    <row r="32" spans="1:14" x14ac:dyDescent="0.3">
      <c r="A32" s="18"/>
      <c r="B32" s="10"/>
      <c r="C32" s="10"/>
      <c r="D32" s="10"/>
      <c r="E32" s="10"/>
      <c r="F32" s="10"/>
      <c r="G32" s="19"/>
      <c r="H32" s="20" t="str">
        <f t="shared" si="0"/>
        <v/>
      </c>
      <c r="I32" s="19"/>
      <c r="J32" s="19"/>
      <c r="K32" s="19"/>
      <c r="L32" s="20" t="str">
        <f>IFERROR(VLOOKUP(C32,재고관리!$A$5:$H$204,8,FALSE)*F32,"")</f>
        <v/>
      </c>
      <c r="M32" s="20" t="str">
        <f t="shared" si="1"/>
        <v/>
      </c>
      <c r="N32" s="10"/>
    </row>
    <row r="33" spans="1:14" x14ac:dyDescent="0.3">
      <c r="A33" s="18"/>
      <c r="B33" s="10"/>
      <c r="C33" s="10"/>
      <c r="D33" s="10"/>
      <c r="E33" s="10"/>
      <c r="F33" s="10"/>
      <c r="G33" s="19"/>
      <c r="H33" s="20" t="str">
        <f t="shared" si="0"/>
        <v/>
      </c>
      <c r="I33" s="19"/>
      <c r="J33" s="19"/>
      <c r="K33" s="19"/>
      <c r="L33" s="20" t="str">
        <f>IFERROR(VLOOKUP(C33,재고관리!$A$5:$H$204,8,FALSE)*F33,"")</f>
        <v/>
      </c>
      <c r="M33" s="20" t="str">
        <f t="shared" si="1"/>
        <v/>
      </c>
      <c r="N33" s="10"/>
    </row>
    <row r="34" spans="1:14" x14ac:dyDescent="0.3">
      <c r="A34" s="18"/>
      <c r="B34" s="10"/>
      <c r="C34" s="10"/>
      <c r="D34" s="10"/>
      <c r="E34" s="10"/>
      <c r="F34" s="10"/>
      <c r="G34" s="19"/>
      <c r="H34" s="20" t="str">
        <f t="shared" si="0"/>
        <v/>
      </c>
      <c r="I34" s="19"/>
      <c r="J34" s="19"/>
      <c r="K34" s="19"/>
      <c r="L34" s="20" t="str">
        <f>IFERROR(VLOOKUP(C34,재고관리!$A$5:$H$204,8,FALSE)*F34,"")</f>
        <v/>
      </c>
      <c r="M34" s="20" t="str">
        <f t="shared" si="1"/>
        <v/>
      </c>
      <c r="N34" s="10"/>
    </row>
    <row r="35" spans="1:14" x14ac:dyDescent="0.3">
      <c r="A35" s="18"/>
      <c r="B35" s="10"/>
      <c r="C35" s="10"/>
      <c r="D35" s="10"/>
      <c r="E35" s="10"/>
      <c r="F35" s="10"/>
      <c r="G35" s="19"/>
      <c r="H35" s="20" t="str">
        <f t="shared" si="0"/>
        <v/>
      </c>
      <c r="I35" s="19"/>
      <c r="J35" s="19"/>
      <c r="K35" s="19"/>
      <c r="L35" s="20" t="str">
        <f>IFERROR(VLOOKUP(C35,재고관리!$A$5:$H$204,8,FALSE)*F35,"")</f>
        <v/>
      </c>
      <c r="M35" s="20" t="str">
        <f t="shared" si="1"/>
        <v/>
      </c>
      <c r="N35" s="10"/>
    </row>
    <row r="36" spans="1:14" x14ac:dyDescent="0.3">
      <c r="A36" s="18"/>
      <c r="B36" s="10"/>
      <c r="C36" s="10"/>
      <c r="D36" s="10"/>
      <c r="E36" s="10"/>
      <c r="F36" s="10"/>
      <c r="G36" s="19"/>
      <c r="H36" s="20" t="str">
        <f t="shared" ref="H36:H67" si="2">IF(OR(F36="",G36=""),"",F36*G36)</f>
        <v/>
      </c>
      <c r="I36" s="19"/>
      <c r="J36" s="19"/>
      <c r="K36" s="19"/>
      <c r="L36" s="20" t="str">
        <f>IFERROR(VLOOKUP(C36,재고관리!$A$5:$H$204,8,FALSE)*F36,"")</f>
        <v/>
      </c>
      <c r="M36" s="20" t="str">
        <f t="shared" ref="M36:M67" si="3">IF(H36="","",H36+I36-J36-K36-L36)</f>
        <v/>
      </c>
      <c r="N36" s="10"/>
    </row>
    <row r="37" spans="1:14" x14ac:dyDescent="0.3">
      <c r="A37" s="18"/>
      <c r="B37" s="10"/>
      <c r="C37" s="10"/>
      <c r="D37" s="10"/>
      <c r="E37" s="10"/>
      <c r="F37" s="10"/>
      <c r="G37" s="19"/>
      <c r="H37" s="20" t="str">
        <f t="shared" si="2"/>
        <v/>
      </c>
      <c r="I37" s="19"/>
      <c r="J37" s="19"/>
      <c r="K37" s="19"/>
      <c r="L37" s="20" t="str">
        <f>IFERROR(VLOOKUP(C37,재고관리!$A$5:$H$204,8,FALSE)*F37,"")</f>
        <v/>
      </c>
      <c r="M37" s="20" t="str">
        <f t="shared" si="3"/>
        <v/>
      </c>
      <c r="N37" s="10"/>
    </row>
    <row r="38" spans="1:14" x14ac:dyDescent="0.3">
      <c r="A38" s="18"/>
      <c r="B38" s="10"/>
      <c r="C38" s="10"/>
      <c r="D38" s="10"/>
      <c r="E38" s="10"/>
      <c r="F38" s="10"/>
      <c r="G38" s="19"/>
      <c r="H38" s="20" t="str">
        <f t="shared" si="2"/>
        <v/>
      </c>
      <c r="I38" s="19"/>
      <c r="J38" s="19"/>
      <c r="K38" s="19"/>
      <c r="L38" s="20" t="str">
        <f>IFERROR(VLOOKUP(C38,재고관리!$A$5:$H$204,8,FALSE)*F38,"")</f>
        <v/>
      </c>
      <c r="M38" s="20" t="str">
        <f t="shared" si="3"/>
        <v/>
      </c>
      <c r="N38" s="10"/>
    </row>
    <row r="39" spans="1:14" x14ac:dyDescent="0.3">
      <c r="A39" s="18"/>
      <c r="B39" s="10"/>
      <c r="C39" s="10"/>
      <c r="D39" s="10"/>
      <c r="E39" s="10"/>
      <c r="F39" s="10"/>
      <c r="G39" s="19"/>
      <c r="H39" s="20" t="str">
        <f t="shared" si="2"/>
        <v/>
      </c>
      <c r="I39" s="19"/>
      <c r="J39" s="19"/>
      <c r="K39" s="19"/>
      <c r="L39" s="20" t="str">
        <f>IFERROR(VLOOKUP(C39,재고관리!$A$5:$H$204,8,FALSE)*F39,"")</f>
        <v/>
      </c>
      <c r="M39" s="20" t="str">
        <f t="shared" si="3"/>
        <v/>
      </c>
      <c r="N39" s="10"/>
    </row>
    <row r="40" spans="1:14" x14ac:dyDescent="0.3">
      <c r="A40" s="18"/>
      <c r="B40" s="10"/>
      <c r="C40" s="10"/>
      <c r="D40" s="10"/>
      <c r="E40" s="10"/>
      <c r="F40" s="10"/>
      <c r="G40" s="19"/>
      <c r="H40" s="20" t="str">
        <f t="shared" si="2"/>
        <v/>
      </c>
      <c r="I40" s="19"/>
      <c r="J40" s="19"/>
      <c r="K40" s="19"/>
      <c r="L40" s="20" t="str">
        <f>IFERROR(VLOOKUP(C40,재고관리!$A$5:$H$204,8,FALSE)*F40,"")</f>
        <v/>
      </c>
      <c r="M40" s="20" t="str">
        <f t="shared" si="3"/>
        <v/>
      </c>
      <c r="N40" s="10"/>
    </row>
    <row r="41" spans="1:14" x14ac:dyDescent="0.3">
      <c r="A41" s="18"/>
      <c r="B41" s="10"/>
      <c r="C41" s="10"/>
      <c r="D41" s="10"/>
      <c r="E41" s="10"/>
      <c r="F41" s="10"/>
      <c r="G41" s="19"/>
      <c r="H41" s="20" t="str">
        <f t="shared" si="2"/>
        <v/>
      </c>
      <c r="I41" s="19"/>
      <c r="J41" s="19"/>
      <c r="K41" s="19"/>
      <c r="L41" s="20" t="str">
        <f>IFERROR(VLOOKUP(C41,재고관리!$A$5:$H$204,8,FALSE)*F41,"")</f>
        <v/>
      </c>
      <c r="M41" s="20" t="str">
        <f t="shared" si="3"/>
        <v/>
      </c>
      <c r="N41" s="10"/>
    </row>
    <row r="42" spans="1:14" x14ac:dyDescent="0.3">
      <c r="A42" s="18"/>
      <c r="B42" s="10"/>
      <c r="C42" s="10"/>
      <c r="D42" s="10"/>
      <c r="E42" s="10"/>
      <c r="F42" s="10"/>
      <c r="G42" s="19"/>
      <c r="H42" s="20" t="str">
        <f t="shared" si="2"/>
        <v/>
      </c>
      <c r="I42" s="19"/>
      <c r="J42" s="19"/>
      <c r="K42" s="19"/>
      <c r="L42" s="20" t="str">
        <f>IFERROR(VLOOKUP(C42,재고관리!$A$5:$H$204,8,FALSE)*F42,"")</f>
        <v/>
      </c>
      <c r="M42" s="20" t="str">
        <f t="shared" si="3"/>
        <v/>
      </c>
      <c r="N42" s="10"/>
    </row>
    <row r="43" spans="1:14" x14ac:dyDescent="0.3">
      <c r="A43" s="18"/>
      <c r="B43" s="10"/>
      <c r="C43" s="10"/>
      <c r="D43" s="10"/>
      <c r="E43" s="10"/>
      <c r="F43" s="10"/>
      <c r="G43" s="19"/>
      <c r="H43" s="20" t="str">
        <f t="shared" si="2"/>
        <v/>
      </c>
      <c r="I43" s="19"/>
      <c r="J43" s="19"/>
      <c r="K43" s="19"/>
      <c r="L43" s="20" t="str">
        <f>IFERROR(VLOOKUP(C43,재고관리!$A$5:$H$204,8,FALSE)*F43,"")</f>
        <v/>
      </c>
      <c r="M43" s="20" t="str">
        <f t="shared" si="3"/>
        <v/>
      </c>
      <c r="N43" s="10"/>
    </row>
    <row r="44" spans="1:14" x14ac:dyDescent="0.3">
      <c r="A44" s="18"/>
      <c r="B44" s="10"/>
      <c r="C44" s="10"/>
      <c r="D44" s="10"/>
      <c r="E44" s="10"/>
      <c r="F44" s="10"/>
      <c r="G44" s="19"/>
      <c r="H44" s="20" t="str">
        <f t="shared" si="2"/>
        <v/>
      </c>
      <c r="I44" s="19"/>
      <c r="J44" s="19"/>
      <c r="K44" s="19"/>
      <c r="L44" s="20" t="str">
        <f>IFERROR(VLOOKUP(C44,재고관리!$A$5:$H$204,8,FALSE)*F44,"")</f>
        <v/>
      </c>
      <c r="M44" s="20" t="str">
        <f t="shared" si="3"/>
        <v/>
      </c>
      <c r="N44" s="10"/>
    </row>
    <row r="45" spans="1:14" x14ac:dyDescent="0.3">
      <c r="A45" s="18"/>
      <c r="B45" s="10"/>
      <c r="C45" s="10"/>
      <c r="D45" s="10"/>
      <c r="E45" s="10"/>
      <c r="F45" s="10"/>
      <c r="G45" s="19"/>
      <c r="H45" s="20" t="str">
        <f t="shared" si="2"/>
        <v/>
      </c>
      <c r="I45" s="19"/>
      <c r="J45" s="19"/>
      <c r="K45" s="19"/>
      <c r="L45" s="20" t="str">
        <f>IFERROR(VLOOKUP(C45,재고관리!$A$5:$H$204,8,FALSE)*F45,"")</f>
        <v/>
      </c>
      <c r="M45" s="20" t="str">
        <f t="shared" si="3"/>
        <v/>
      </c>
      <c r="N45" s="10"/>
    </row>
    <row r="46" spans="1:14" x14ac:dyDescent="0.3">
      <c r="A46" s="18"/>
      <c r="B46" s="10"/>
      <c r="C46" s="10"/>
      <c r="D46" s="10"/>
      <c r="E46" s="10"/>
      <c r="F46" s="10"/>
      <c r="G46" s="19"/>
      <c r="H46" s="20" t="str">
        <f t="shared" si="2"/>
        <v/>
      </c>
      <c r="I46" s="19"/>
      <c r="J46" s="19"/>
      <c r="K46" s="19"/>
      <c r="L46" s="20" t="str">
        <f>IFERROR(VLOOKUP(C46,재고관리!$A$5:$H$204,8,FALSE)*F46,"")</f>
        <v/>
      </c>
      <c r="M46" s="20" t="str">
        <f t="shared" si="3"/>
        <v/>
      </c>
      <c r="N46" s="10"/>
    </row>
    <row r="47" spans="1:14" x14ac:dyDescent="0.3">
      <c r="A47" s="18"/>
      <c r="B47" s="10"/>
      <c r="C47" s="10"/>
      <c r="D47" s="10"/>
      <c r="E47" s="10"/>
      <c r="F47" s="10"/>
      <c r="G47" s="19"/>
      <c r="H47" s="20" t="str">
        <f t="shared" si="2"/>
        <v/>
      </c>
      <c r="I47" s="19"/>
      <c r="J47" s="19"/>
      <c r="K47" s="19"/>
      <c r="L47" s="20" t="str">
        <f>IFERROR(VLOOKUP(C47,재고관리!$A$5:$H$204,8,FALSE)*F47,"")</f>
        <v/>
      </c>
      <c r="M47" s="20" t="str">
        <f t="shared" si="3"/>
        <v/>
      </c>
      <c r="N47" s="10"/>
    </row>
    <row r="48" spans="1:14" x14ac:dyDescent="0.3">
      <c r="A48" s="18"/>
      <c r="B48" s="10"/>
      <c r="C48" s="10"/>
      <c r="D48" s="10"/>
      <c r="E48" s="10"/>
      <c r="F48" s="10"/>
      <c r="G48" s="19"/>
      <c r="H48" s="20" t="str">
        <f t="shared" si="2"/>
        <v/>
      </c>
      <c r="I48" s="19"/>
      <c r="J48" s="19"/>
      <c r="K48" s="19"/>
      <c r="L48" s="20" t="str">
        <f>IFERROR(VLOOKUP(C48,재고관리!$A$5:$H$204,8,FALSE)*F48,"")</f>
        <v/>
      </c>
      <c r="M48" s="20" t="str">
        <f t="shared" si="3"/>
        <v/>
      </c>
      <c r="N48" s="10"/>
    </row>
    <row r="49" spans="1:14" x14ac:dyDescent="0.3">
      <c r="A49" s="18"/>
      <c r="B49" s="10"/>
      <c r="C49" s="10"/>
      <c r="D49" s="10"/>
      <c r="E49" s="10"/>
      <c r="F49" s="10"/>
      <c r="G49" s="19"/>
      <c r="H49" s="20" t="str">
        <f t="shared" si="2"/>
        <v/>
      </c>
      <c r="I49" s="19"/>
      <c r="J49" s="19"/>
      <c r="K49" s="19"/>
      <c r="L49" s="20" t="str">
        <f>IFERROR(VLOOKUP(C49,재고관리!$A$5:$H$204,8,FALSE)*F49,"")</f>
        <v/>
      </c>
      <c r="M49" s="20" t="str">
        <f t="shared" si="3"/>
        <v/>
      </c>
      <c r="N49" s="10"/>
    </row>
    <row r="50" spans="1:14" x14ac:dyDescent="0.3">
      <c r="A50" s="18"/>
      <c r="B50" s="10"/>
      <c r="C50" s="10"/>
      <c r="D50" s="10"/>
      <c r="E50" s="10"/>
      <c r="F50" s="10"/>
      <c r="G50" s="19"/>
      <c r="H50" s="20" t="str">
        <f t="shared" si="2"/>
        <v/>
      </c>
      <c r="I50" s="19"/>
      <c r="J50" s="19"/>
      <c r="K50" s="19"/>
      <c r="L50" s="20" t="str">
        <f>IFERROR(VLOOKUP(C50,재고관리!$A$5:$H$204,8,FALSE)*F50,"")</f>
        <v/>
      </c>
      <c r="M50" s="20" t="str">
        <f t="shared" si="3"/>
        <v/>
      </c>
      <c r="N50" s="10"/>
    </row>
    <row r="51" spans="1:14" x14ac:dyDescent="0.3">
      <c r="A51" s="18"/>
      <c r="B51" s="10"/>
      <c r="C51" s="10"/>
      <c r="D51" s="10"/>
      <c r="E51" s="10"/>
      <c r="F51" s="10"/>
      <c r="G51" s="19"/>
      <c r="H51" s="20" t="str">
        <f t="shared" si="2"/>
        <v/>
      </c>
      <c r="I51" s="19"/>
      <c r="J51" s="19"/>
      <c r="K51" s="19"/>
      <c r="L51" s="20" t="str">
        <f>IFERROR(VLOOKUP(C51,재고관리!$A$5:$H$204,8,FALSE)*F51,"")</f>
        <v/>
      </c>
      <c r="M51" s="20" t="str">
        <f t="shared" si="3"/>
        <v/>
      </c>
      <c r="N51" s="10"/>
    </row>
    <row r="52" spans="1:14" x14ac:dyDescent="0.3">
      <c r="A52" s="18"/>
      <c r="B52" s="10"/>
      <c r="C52" s="10"/>
      <c r="D52" s="10"/>
      <c r="E52" s="10"/>
      <c r="F52" s="10"/>
      <c r="G52" s="19"/>
      <c r="H52" s="20" t="str">
        <f t="shared" si="2"/>
        <v/>
      </c>
      <c r="I52" s="19"/>
      <c r="J52" s="19"/>
      <c r="K52" s="19"/>
      <c r="L52" s="20" t="str">
        <f>IFERROR(VLOOKUP(C52,재고관리!$A$5:$H$204,8,FALSE)*F52,"")</f>
        <v/>
      </c>
      <c r="M52" s="20" t="str">
        <f t="shared" si="3"/>
        <v/>
      </c>
      <c r="N52" s="10"/>
    </row>
    <row r="53" spans="1:14" x14ac:dyDescent="0.3">
      <c r="A53" s="18"/>
      <c r="B53" s="10"/>
      <c r="C53" s="10"/>
      <c r="D53" s="10"/>
      <c r="E53" s="10"/>
      <c r="F53" s="10"/>
      <c r="G53" s="19"/>
      <c r="H53" s="20" t="str">
        <f t="shared" si="2"/>
        <v/>
      </c>
      <c r="I53" s="19"/>
      <c r="J53" s="19"/>
      <c r="K53" s="19"/>
      <c r="L53" s="20" t="str">
        <f>IFERROR(VLOOKUP(C53,재고관리!$A$5:$H$204,8,FALSE)*F53,"")</f>
        <v/>
      </c>
      <c r="M53" s="20" t="str">
        <f t="shared" si="3"/>
        <v/>
      </c>
      <c r="N53" s="10"/>
    </row>
    <row r="54" spans="1:14" x14ac:dyDescent="0.3">
      <c r="A54" s="18"/>
      <c r="B54" s="10"/>
      <c r="C54" s="10"/>
      <c r="D54" s="10"/>
      <c r="E54" s="10"/>
      <c r="F54" s="10"/>
      <c r="G54" s="19"/>
      <c r="H54" s="20" t="str">
        <f t="shared" si="2"/>
        <v/>
      </c>
      <c r="I54" s="19"/>
      <c r="J54" s="19"/>
      <c r="K54" s="19"/>
      <c r="L54" s="20" t="str">
        <f>IFERROR(VLOOKUP(C54,재고관리!$A$5:$H$204,8,FALSE)*F54,"")</f>
        <v/>
      </c>
      <c r="M54" s="20" t="str">
        <f t="shared" si="3"/>
        <v/>
      </c>
      <c r="N54" s="10"/>
    </row>
    <row r="55" spans="1:14" x14ac:dyDescent="0.3">
      <c r="A55" s="18"/>
      <c r="B55" s="10"/>
      <c r="C55" s="10"/>
      <c r="D55" s="10"/>
      <c r="E55" s="10"/>
      <c r="F55" s="10"/>
      <c r="G55" s="19"/>
      <c r="H55" s="20" t="str">
        <f t="shared" si="2"/>
        <v/>
      </c>
      <c r="I55" s="19"/>
      <c r="J55" s="19"/>
      <c r="K55" s="19"/>
      <c r="L55" s="20" t="str">
        <f>IFERROR(VLOOKUP(C55,재고관리!$A$5:$H$204,8,FALSE)*F55,"")</f>
        <v/>
      </c>
      <c r="M55" s="20" t="str">
        <f t="shared" si="3"/>
        <v/>
      </c>
      <c r="N55" s="10"/>
    </row>
    <row r="56" spans="1:14" x14ac:dyDescent="0.3">
      <c r="A56" s="18"/>
      <c r="B56" s="10"/>
      <c r="C56" s="10"/>
      <c r="D56" s="10"/>
      <c r="E56" s="10"/>
      <c r="F56" s="10"/>
      <c r="G56" s="19"/>
      <c r="H56" s="20" t="str">
        <f t="shared" si="2"/>
        <v/>
      </c>
      <c r="I56" s="19"/>
      <c r="J56" s="19"/>
      <c r="K56" s="19"/>
      <c r="L56" s="20" t="str">
        <f>IFERROR(VLOOKUP(C56,재고관리!$A$5:$H$204,8,FALSE)*F56,"")</f>
        <v/>
      </c>
      <c r="M56" s="20" t="str">
        <f t="shared" si="3"/>
        <v/>
      </c>
      <c r="N56" s="10"/>
    </row>
    <row r="57" spans="1:14" x14ac:dyDescent="0.3">
      <c r="A57" s="18"/>
      <c r="B57" s="10"/>
      <c r="C57" s="10"/>
      <c r="D57" s="10"/>
      <c r="E57" s="10"/>
      <c r="F57" s="10"/>
      <c r="G57" s="19"/>
      <c r="H57" s="20" t="str">
        <f t="shared" si="2"/>
        <v/>
      </c>
      <c r="I57" s="19"/>
      <c r="J57" s="19"/>
      <c r="K57" s="19"/>
      <c r="L57" s="20" t="str">
        <f>IFERROR(VLOOKUP(C57,재고관리!$A$5:$H$204,8,FALSE)*F57,"")</f>
        <v/>
      </c>
      <c r="M57" s="20" t="str">
        <f t="shared" si="3"/>
        <v/>
      </c>
      <c r="N57" s="10"/>
    </row>
    <row r="58" spans="1:14" x14ac:dyDescent="0.3">
      <c r="A58" s="18"/>
      <c r="B58" s="10"/>
      <c r="C58" s="10"/>
      <c r="D58" s="10"/>
      <c r="E58" s="10"/>
      <c r="F58" s="10"/>
      <c r="G58" s="19"/>
      <c r="H58" s="20" t="str">
        <f t="shared" si="2"/>
        <v/>
      </c>
      <c r="I58" s="19"/>
      <c r="J58" s="19"/>
      <c r="K58" s="19"/>
      <c r="L58" s="20" t="str">
        <f>IFERROR(VLOOKUP(C58,재고관리!$A$5:$H$204,8,FALSE)*F58,"")</f>
        <v/>
      </c>
      <c r="M58" s="20" t="str">
        <f t="shared" si="3"/>
        <v/>
      </c>
      <c r="N58" s="10"/>
    </row>
    <row r="59" spans="1:14" x14ac:dyDescent="0.3">
      <c r="A59" s="18"/>
      <c r="B59" s="10"/>
      <c r="C59" s="10"/>
      <c r="D59" s="10"/>
      <c r="E59" s="10"/>
      <c r="F59" s="10"/>
      <c r="G59" s="19"/>
      <c r="H59" s="20" t="str">
        <f t="shared" si="2"/>
        <v/>
      </c>
      <c r="I59" s="19"/>
      <c r="J59" s="19"/>
      <c r="K59" s="19"/>
      <c r="L59" s="20" t="str">
        <f>IFERROR(VLOOKUP(C59,재고관리!$A$5:$H$204,8,FALSE)*F59,"")</f>
        <v/>
      </c>
      <c r="M59" s="20" t="str">
        <f t="shared" si="3"/>
        <v/>
      </c>
      <c r="N59" s="10"/>
    </row>
    <row r="60" spans="1:14" x14ac:dyDescent="0.3">
      <c r="A60" s="18"/>
      <c r="B60" s="10"/>
      <c r="C60" s="10"/>
      <c r="D60" s="10"/>
      <c r="E60" s="10"/>
      <c r="F60" s="10"/>
      <c r="G60" s="19"/>
      <c r="H60" s="20" t="str">
        <f t="shared" si="2"/>
        <v/>
      </c>
      <c r="I60" s="19"/>
      <c r="J60" s="19"/>
      <c r="K60" s="19"/>
      <c r="L60" s="20" t="str">
        <f>IFERROR(VLOOKUP(C60,재고관리!$A$5:$H$204,8,FALSE)*F60,"")</f>
        <v/>
      </c>
      <c r="M60" s="20" t="str">
        <f t="shared" si="3"/>
        <v/>
      </c>
      <c r="N60" s="10"/>
    </row>
    <row r="61" spans="1:14" x14ac:dyDescent="0.3">
      <c r="A61" s="18"/>
      <c r="B61" s="10"/>
      <c r="C61" s="10"/>
      <c r="D61" s="10"/>
      <c r="E61" s="10"/>
      <c r="F61" s="10"/>
      <c r="G61" s="19"/>
      <c r="H61" s="20" t="str">
        <f t="shared" si="2"/>
        <v/>
      </c>
      <c r="I61" s="19"/>
      <c r="J61" s="19"/>
      <c r="K61" s="19"/>
      <c r="L61" s="20" t="str">
        <f>IFERROR(VLOOKUP(C61,재고관리!$A$5:$H$204,8,FALSE)*F61,"")</f>
        <v/>
      </c>
      <c r="M61" s="20" t="str">
        <f t="shared" si="3"/>
        <v/>
      </c>
      <c r="N61" s="10"/>
    </row>
    <row r="62" spans="1:14" x14ac:dyDescent="0.3">
      <c r="A62" s="18"/>
      <c r="B62" s="10"/>
      <c r="C62" s="10"/>
      <c r="D62" s="10"/>
      <c r="E62" s="10"/>
      <c r="F62" s="10"/>
      <c r="G62" s="19"/>
      <c r="H62" s="20" t="str">
        <f t="shared" si="2"/>
        <v/>
      </c>
      <c r="I62" s="19"/>
      <c r="J62" s="19"/>
      <c r="K62" s="19"/>
      <c r="L62" s="20" t="str">
        <f>IFERROR(VLOOKUP(C62,재고관리!$A$5:$H$204,8,FALSE)*F62,"")</f>
        <v/>
      </c>
      <c r="M62" s="20" t="str">
        <f t="shared" si="3"/>
        <v/>
      </c>
      <c r="N62" s="10"/>
    </row>
    <row r="63" spans="1:14" x14ac:dyDescent="0.3">
      <c r="A63" s="18"/>
      <c r="B63" s="10"/>
      <c r="C63" s="10"/>
      <c r="D63" s="10"/>
      <c r="E63" s="10"/>
      <c r="F63" s="10"/>
      <c r="G63" s="19"/>
      <c r="H63" s="20" t="str">
        <f t="shared" si="2"/>
        <v/>
      </c>
      <c r="I63" s="19"/>
      <c r="J63" s="19"/>
      <c r="K63" s="19"/>
      <c r="L63" s="20" t="str">
        <f>IFERROR(VLOOKUP(C63,재고관리!$A$5:$H$204,8,FALSE)*F63,"")</f>
        <v/>
      </c>
      <c r="M63" s="20" t="str">
        <f t="shared" si="3"/>
        <v/>
      </c>
      <c r="N63" s="10"/>
    </row>
    <row r="64" spans="1:14" x14ac:dyDescent="0.3">
      <c r="A64" s="18"/>
      <c r="B64" s="10"/>
      <c r="C64" s="10"/>
      <c r="D64" s="10"/>
      <c r="E64" s="10"/>
      <c r="F64" s="10"/>
      <c r="G64" s="19"/>
      <c r="H64" s="20" t="str">
        <f t="shared" si="2"/>
        <v/>
      </c>
      <c r="I64" s="19"/>
      <c r="J64" s="19"/>
      <c r="K64" s="19"/>
      <c r="L64" s="20" t="str">
        <f>IFERROR(VLOOKUP(C64,재고관리!$A$5:$H$204,8,FALSE)*F64,"")</f>
        <v/>
      </c>
      <c r="M64" s="20" t="str">
        <f t="shared" si="3"/>
        <v/>
      </c>
      <c r="N64" s="10"/>
    </row>
    <row r="65" spans="1:14" x14ac:dyDescent="0.3">
      <c r="A65" s="18"/>
      <c r="B65" s="10"/>
      <c r="C65" s="10"/>
      <c r="D65" s="10"/>
      <c r="E65" s="10"/>
      <c r="F65" s="10"/>
      <c r="G65" s="19"/>
      <c r="H65" s="20" t="str">
        <f t="shared" si="2"/>
        <v/>
      </c>
      <c r="I65" s="19"/>
      <c r="J65" s="19"/>
      <c r="K65" s="19"/>
      <c r="L65" s="20" t="str">
        <f>IFERROR(VLOOKUP(C65,재고관리!$A$5:$H$204,8,FALSE)*F65,"")</f>
        <v/>
      </c>
      <c r="M65" s="20" t="str">
        <f t="shared" si="3"/>
        <v/>
      </c>
      <c r="N65" s="10"/>
    </row>
    <row r="66" spans="1:14" x14ac:dyDescent="0.3">
      <c r="A66" s="18"/>
      <c r="B66" s="10"/>
      <c r="C66" s="10"/>
      <c r="D66" s="10"/>
      <c r="E66" s="10"/>
      <c r="F66" s="10"/>
      <c r="G66" s="19"/>
      <c r="H66" s="20" t="str">
        <f t="shared" si="2"/>
        <v/>
      </c>
      <c r="I66" s="19"/>
      <c r="J66" s="19"/>
      <c r="K66" s="19"/>
      <c r="L66" s="20" t="str">
        <f>IFERROR(VLOOKUP(C66,재고관리!$A$5:$H$204,8,FALSE)*F66,"")</f>
        <v/>
      </c>
      <c r="M66" s="20" t="str">
        <f t="shared" si="3"/>
        <v/>
      </c>
      <c r="N66" s="10"/>
    </row>
    <row r="67" spans="1:14" x14ac:dyDescent="0.3">
      <c r="A67" s="18"/>
      <c r="B67" s="10"/>
      <c r="C67" s="10"/>
      <c r="D67" s="10"/>
      <c r="E67" s="10"/>
      <c r="F67" s="10"/>
      <c r="G67" s="19"/>
      <c r="H67" s="20" t="str">
        <f t="shared" si="2"/>
        <v/>
      </c>
      <c r="I67" s="19"/>
      <c r="J67" s="19"/>
      <c r="K67" s="19"/>
      <c r="L67" s="20" t="str">
        <f>IFERROR(VLOOKUP(C67,재고관리!$A$5:$H$204,8,FALSE)*F67,"")</f>
        <v/>
      </c>
      <c r="M67" s="20" t="str">
        <f t="shared" si="3"/>
        <v/>
      </c>
      <c r="N67" s="10"/>
    </row>
    <row r="68" spans="1:14" x14ac:dyDescent="0.3">
      <c r="A68" s="18"/>
      <c r="B68" s="10"/>
      <c r="C68" s="10"/>
      <c r="D68" s="10"/>
      <c r="E68" s="10"/>
      <c r="F68" s="10"/>
      <c r="G68" s="19"/>
      <c r="H68" s="20" t="str">
        <f t="shared" ref="H68:H99" si="4">IF(OR(F68="",G68=""),"",F68*G68)</f>
        <v/>
      </c>
      <c r="I68" s="19"/>
      <c r="J68" s="19"/>
      <c r="K68" s="19"/>
      <c r="L68" s="20" t="str">
        <f>IFERROR(VLOOKUP(C68,재고관리!$A$5:$H$204,8,FALSE)*F68,"")</f>
        <v/>
      </c>
      <c r="M68" s="20" t="str">
        <f t="shared" ref="M68:M99" si="5">IF(H68="","",H68+I68-J68-K68-L68)</f>
        <v/>
      </c>
      <c r="N68" s="10"/>
    </row>
    <row r="69" spans="1:14" x14ac:dyDescent="0.3">
      <c r="A69" s="18"/>
      <c r="B69" s="10"/>
      <c r="C69" s="10"/>
      <c r="D69" s="10"/>
      <c r="E69" s="10"/>
      <c r="F69" s="10"/>
      <c r="G69" s="19"/>
      <c r="H69" s="20" t="str">
        <f t="shared" si="4"/>
        <v/>
      </c>
      <c r="I69" s="19"/>
      <c r="J69" s="19"/>
      <c r="K69" s="19"/>
      <c r="L69" s="20" t="str">
        <f>IFERROR(VLOOKUP(C69,재고관리!$A$5:$H$204,8,FALSE)*F69,"")</f>
        <v/>
      </c>
      <c r="M69" s="20" t="str">
        <f t="shared" si="5"/>
        <v/>
      </c>
      <c r="N69" s="10"/>
    </row>
    <row r="70" spans="1:14" x14ac:dyDescent="0.3">
      <c r="A70" s="18"/>
      <c r="B70" s="10"/>
      <c r="C70" s="10"/>
      <c r="D70" s="10"/>
      <c r="E70" s="10"/>
      <c r="F70" s="10"/>
      <c r="G70" s="19"/>
      <c r="H70" s="20" t="str">
        <f t="shared" si="4"/>
        <v/>
      </c>
      <c r="I70" s="19"/>
      <c r="J70" s="19"/>
      <c r="K70" s="19"/>
      <c r="L70" s="20" t="str">
        <f>IFERROR(VLOOKUP(C70,재고관리!$A$5:$H$204,8,FALSE)*F70,"")</f>
        <v/>
      </c>
      <c r="M70" s="20" t="str">
        <f t="shared" si="5"/>
        <v/>
      </c>
      <c r="N70" s="10"/>
    </row>
    <row r="71" spans="1:14" x14ac:dyDescent="0.3">
      <c r="A71" s="18"/>
      <c r="B71" s="10"/>
      <c r="C71" s="10"/>
      <c r="D71" s="10"/>
      <c r="E71" s="10"/>
      <c r="F71" s="10"/>
      <c r="G71" s="19"/>
      <c r="H71" s="20" t="str">
        <f t="shared" si="4"/>
        <v/>
      </c>
      <c r="I71" s="19"/>
      <c r="J71" s="19"/>
      <c r="K71" s="19"/>
      <c r="L71" s="20" t="str">
        <f>IFERROR(VLOOKUP(C71,재고관리!$A$5:$H$204,8,FALSE)*F71,"")</f>
        <v/>
      </c>
      <c r="M71" s="20" t="str">
        <f t="shared" si="5"/>
        <v/>
      </c>
      <c r="N71" s="10"/>
    </row>
    <row r="72" spans="1:14" x14ac:dyDescent="0.3">
      <c r="A72" s="18"/>
      <c r="B72" s="10"/>
      <c r="C72" s="10"/>
      <c r="D72" s="10"/>
      <c r="E72" s="10"/>
      <c r="F72" s="10"/>
      <c r="G72" s="19"/>
      <c r="H72" s="20" t="str">
        <f t="shared" si="4"/>
        <v/>
      </c>
      <c r="I72" s="19"/>
      <c r="J72" s="19"/>
      <c r="K72" s="19"/>
      <c r="L72" s="20" t="str">
        <f>IFERROR(VLOOKUP(C72,재고관리!$A$5:$H$204,8,FALSE)*F72,"")</f>
        <v/>
      </c>
      <c r="M72" s="20" t="str">
        <f t="shared" si="5"/>
        <v/>
      </c>
      <c r="N72" s="10"/>
    </row>
    <row r="73" spans="1:14" x14ac:dyDescent="0.3">
      <c r="A73" s="18"/>
      <c r="B73" s="10"/>
      <c r="C73" s="10"/>
      <c r="D73" s="10"/>
      <c r="E73" s="10"/>
      <c r="F73" s="10"/>
      <c r="G73" s="19"/>
      <c r="H73" s="20" t="str">
        <f t="shared" si="4"/>
        <v/>
      </c>
      <c r="I73" s="19"/>
      <c r="J73" s="19"/>
      <c r="K73" s="19"/>
      <c r="L73" s="20" t="str">
        <f>IFERROR(VLOOKUP(C73,재고관리!$A$5:$H$204,8,FALSE)*F73,"")</f>
        <v/>
      </c>
      <c r="M73" s="20" t="str">
        <f t="shared" si="5"/>
        <v/>
      </c>
      <c r="N73" s="10"/>
    </row>
    <row r="74" spans="1:14" x14ac:dyDescent="0.3">
      <c r="A74" s="18"/>
      <c r="B74" s="10"/>
      <c r="C74" s="10"/>
      <c r="D74" s="10"/>
      <c r="E74" s="10"/>
      <c r="F74" s="10"/>
      <c r="G74" s="19"/>
      <c r="H74" s="20" t="str">
        <f t="shared" si="4"/>
        <v/>
      </c>
      <c r="I74" s="19"/>
      <c r="J74" s="19"/>
      <c r="K74" s="19"/>
      <c r="L74" s="20" t="str">
        <f>IFERROR(VLOOKUP(C74,재고관리!$A$5:$H$204,8,FALSE)*F74,"")</f>
        <v/>
      </c>
      <c r="M74" s="20" t="str">
        <f t="shared" si="5"/>
        <v/>
      </c>
      <c r="N74" s="10"/>
    </row>
    <row r="75" spans="1:14" x14ac:dyDescent="0.3">
      <c r="A75" s="18"/>
      <c r="B75" s="10"/>
      <c r="C75" s="10"/>
      <c r="D75" s="10"/>
      <c r="E75" s="10"/>
      <c r="F75" s="10"/>
      <c r="G75" s="19"/>
      <c r="H75" s="20" t="str">
        <f t="shared" si="4"/>
        <v/>
      </c>
      <c r="I75" s="19"/>
      <c r="J75" s="19"/>
      <c r="K75" s="19"/>
      <c r="L75" s="20" t="str">
        <f>IFERROR(VLOOKUP(C75,재고관리!$A$5:$H$204,8,FALSE)*F75,"")</f>
        <v/>
      </c>
      <c r="M75" s="20" t="str">
        <f t="shared" si="5"/>
        <v/>
      </c>
      <c r="N75" s="10"/>
    </row>
    <row r="76" spans="1:14" x14ac:dyDescent="0.3">
      <c r="A76" s="18"/>
      <c r="B76" s="10"/>
      <c r="C76" s="10"/>
      <c r="D76" s="10"/>
      <c r="E76" s="10"/>
      <c r="F76" s="10"/>
      <c r="G76" s="19"/>
      <c r="H76" s="20" t="str">
        <f t="shared" si="4"/>
        <v/>
      </c>
      <c r="I76" s="19"/>
      <c r="J76" s="19"/>
      <c r="K76" s="19"/>
      <c r="L76" s="20" t="str">
        <f>IFERROR(VLOOKUP(C76,재고관리!$A$5:$H$204,8,FALSE)*F76,"")</f>
        <v/>
      </c>
      <c r="M76" s="20" t="str">
        <f t="shared" si="5"/>
        <v/>
      </c>
      <c r="N76" s="10"/>
    </row>
    <row r="77" spans="1:14" x14ac:dyDescent="0.3">
      <c r="A77" s="18"/>
      <c r="B77" s="10"/>
      <c r="C77" s="10"/>
      <c r="D77" s="10"/>
      <c r="E77" s="10"/>
      <c r="F77" s="10"/>
      <c r="G77" s="19"/>
      <c r="H77" s="20" t="str">
        <f t="shared" si="4"/>
        <v/>
      </c>
      <c r="I77" s="19"/>
      <c r="J77" s="19"/>
      <c r="K77" s="19"/>
      <c r="L77" s="20" t="str">
        <f>IFERROR(VLOOKUP(C77,재고관리!$A$5:$H$204,8,FALSE)*F77,"")</f>
        <v/>
      </c>
      <c r="M77" s="20" t="str">
        <f t="shared" si="5"/>
        <v/>
      </c>
      <c r="N77" s="10"/>
    </row>
    <row r="78" spans="1:14" x14ac:dyDescent="0.3">
      <c r="A78" s="18"/>
      <c r="B78" s="10"/>
      <c r="C78" s="10"/>
      <c r="D78" s="10"/>
      <c r="E78" s="10"/>
      <c r="F78" s="10"/>
      <c r="G78" s="19"/>
      <c r="H78" s="20" t="str">
        <f t="shared" si="4"/>
        <v/>
      </c>
      <c r="I78" s="19"/>
      <c r="J78" s="19"/>
      <c r="K78" s="19"/>
      <c r="L78" s="20" t="str">
        <f>IFERROR(VLOOKUP(C78,재고관리!$A$5:$H$204,8,FALSE)*F78,"")</f>
        <v/>
      </c>
      <c r="M78" s="20" t="str">
        <f t="shared" si="5"/>
        <v/>
      </c>
      <c r="N78" s="10"/>
    </row>
    <row r="79" spans="1:14" x14ac:dyDescent="0.3">
      <c r="A79" s="18"/>
      <c r="B79" s="10"/>
      <c r="C79" s="10"/>
      <c r="D79" s="10"/>
      <c r="E79" s="10"/>
      <c r="F79" s="10"/>
      <c r="G79" s="19"/>
      <c r="H79" s="20" t="str">
        <f t="shared" si="4"/>
        <v/>
      </c>
      <c r="I79" s="19"/>
      <c r="J79" s="19"/>
      <c r="K79" s="19"/>
      <c r="L79" s="20" t="str">
        <f>IFERROR(VLOOKUP(C79,재고관리!$A$5:$H$204,8,FALSE)*F79,"")</f>
        <v/>
      </c>
      <c r="M79" s="20" t="str">
        <f t="shared" si="5"/>
        <v/>
      </c>
      <c r="N79" s="10"/>
    </row>
    <row r="80" spans="1:14" x14ac:dyDescent="0.3">
      <c r="A80" s="18"/>
      <c r="B80" s="10"/>
      <c r="C80" s="10"/>
      <c r="D80" s="10"/>
      <c r="E80" s="10"/>
      <c r="F80" s="10"/>
      <c r="G80" s="19"/>
      <c r="H80" s="20" t="str">
        <f t="shared" si="4"/>
        <v/>
      </c>
      <c r="I80" s="19"/>
      <c r="J80" s="19"/>
      <c r="K80" s="19"/>
      <c r="L80" s="20" t="str">
        <f>IFERROR(VLOOKUP(C80,재고관리!$A$5:$H$204,8,FALSE)*F80,"")</f>
        <v/>
      </c>
      <c r="M80" s="20" t="str">
        <f t="shared" si="5"/>
        <v/>
      </c>
      <c r="N80" s="10"/>
    </row>
    <row r="81" spans="1:14" x14ac:dyDescent="0.3">
      <c r="A81" s="18"/>
      <c r="B81" s="10"/>
      <c r="C81" s="10"/>
      <c r="D81" s="10"/>
      <c r="E81" s="10"/>
      <c r="F81" s="10"/>
      <c r="G81" s="19"/>
      <c r="H81" s="20" t="str">
        <f t="shared" si="4"/>
        <v/>
      </c>
      <c r="I81" s="19"/>
      <c r="J81" s="19"/>
      <c r="K81" s="19"/>
      <c r="L81" s="20" t="str">
        <f>IFERROR(VLOOKUP(C81,재고관리!$A$5:$H$204,8,FALSE)*F81,"")</f>
        <v/>
      </c>
      <c r="M81" s="20" t="str">
        <f t="shared" si="5"/>
        <v/>
      </c>
      <c r="N81" s="10"/>
    </row>
    <row r="82" spans="1:14" x14ac:dyDescent="0.3">
      <c r="A82" s="18"/>
      <c r="B82" s="10"/>
      <c r="C82" s="10"/>
      <c r="D82" s="10"/>
      <c r="E82" s="10"/>
      <c r="F82" s="10"/>
      <c r="G82" s="19"/>
      <c r="H82" s="20" t="str">
        <f t="shared" si="4"/>
        <v/>
      </c>
      <c r="I82" s="19"/>
      <c r="J82" s="19"/>
      <c r="K82" s="19"/>
      <c r="L82" s="20" t="str">
        <f>IFERROR(VLOOKUP(C82,재고관리!$A$5:$H$204,8,FALSE)*F82,"")</f>
        <v/>
      </c>
      <c r="M82" s="20" t="str">
        <f t="shared" si="5"/>
        <v/>
      </c>
      <c r="N82" s="10"/>
    </row>
    <row r="83" spans="1:14" x14ac:dyDescent="0.3">
      <c r="A83" s="18"/>
      <c r="B83" s="10"/>
      <c r="C83" s="10"/>
      <c r="D83" s="10"/>
      <c r="E83" s="10"/>
      <c r="F83" s="10"/>
      <c r="G83" s="19"/>
      <c r="H83" s="20" t="str">
        <f t="shared" si="4"/>
        <v/>
      </c>
      <c r="I83" s="19"/>
      <c r="J83" s="19"/>
      <c r="K83" s="19"/>
      <c r="L83" s="20" t="str">
        <f>IFERROR(VLOOKUP(C83,재고관리!$A$5:$H$204,8,FALSE)*F83,"")</f>
        <v/>
      </c>
      <c r="M83" s="20" t="str">
        <f t="shared" si="5"/>
        <v/>
      </c>
      <c r="N83" s="10"/>
    </row>
    <row r="84" spans="1:14" x14ac:dyDescent="0.3">
      <c r="A84" s="18"/>
      <c r="B84" s="10"/>
      <c r="C84" s="10"/>
      <c r="D84" s="10"/>
      <c r="E84" s="10"/>
      <c r="F84" s="10"/>
      <c r="G84" s="19"/>
      <c r="H84" s="20" t="str">
        <f t="shared" si="4"/>
        <v/>
      </c>
      <c r="I84" s="19"/>
      <c r="J84" s="19"/>
      <c r="K84" s="19"/>
      <c r="L84" s="20" t="str">
        <f>IFERROR(VLOOKUP(C84,재고관리!$A$5:$H$204,8,FALSE)*F84,"")</f>
        <v/>
      </c>
      <c r="M84" s="20" t="str">
        <f t="shared" si="5"/>
        <v/>
      </c>
      <c r="N84" s="10"/>
    </row>
    <row r="85" spans="1:14" x14ac:dyDescent="0.3">
      <c r="A85" s="18"/>
      <c r="B85" s="10"/>
      <c r="C85" s="10"/>
      <c r="D85" s="10"/>
      <c r="E85" s="10"/>
      <c r="F85" s="10"/>
      <c r="G85" s="19"/>
      <c r="H85" s="20" t="str">
        <f t="shared" si="4"/>
        <v/>
      </c>
      <c r="I85" s="19"/>
      <c r="J85" s="19"/>
      <c r="K85" s="19"/>
      <c r="L85" s="20" t="str">
        <f>IFERROR(VLOOKUP(C85,재고관리!$A$5:$H$204,8,FALSE)*F85,"")</f>
        <v/>
      </c>
      <c r="M85" s="20" t="str">
        <f t="shared" si="5"/>
        <v/>
      </c>
      <c r="N85" s="10"/>
    </row>
    <row r="86" spans="1:14" x14ac:dyDescent="0.3">
      <c r="A86" s="18"/>
      <c r="B86" s="10"/>
      <c r="C86" s="10"/>
      <c r="D86" s="10"/>
      <c r="E86" s="10"/>
      <c r="F86" s="10"/>
      <c r="G86" s="19"/>
      <c r="H86" s="20" t="str">
        <f t="shared" si="4"/>
        <v/>
      </c>
      <c r="I86" s="19"/>
      <c r="J86" s="19"/>
      <c r="K86" s="19"/>
      <c r="L86" s="20" t="str">
        <f>IFERROR(VLOOKUP(C86,재고관리!$A$5:$H$204,8,FALSE)*F86,"")</f>
        <v/>
      </c>
      <c r="M86" s="20" t="str">
        <f t="shared" si="5"/>
        <v/>
      </c>
      <c r="N86" s="10"/>
    </row>
    <row r="87" spans="1:14" x14ac:dyDescent="0.3">
      <c r="A87" s="18"/>
      <c r="B87" s="10"/>
      <c r="C87" s="10"/>
      <c r="D87" s="10"/>
      <c r="E87" s="10"/>
      <c r="F87" s="10"/>
      <c r="G87" s="19"/>
      <c r="H87" s="20" t="str">
        <f t="shared" si="4"/>
        <v/>
      </c>
      <c r="I87" s="19"/>
      <c r="J87" s="19"/>
      <c r="K87" s="19"/>
      <c r="L87" s="20" t="str">
        <f>IFERROR(VLOOKUP(C87,재고관리!$A$5:$H$204,8,FALSE)*F87,"")</f>
        <v/>
      </c>
      <c r="M87" s="20" t="str">
        <f t="shared" si="5"/>
        <v/>
      </c>
      <c r="N87" s="10"/>
    </row>
    <row r="88" spans="1:14" x14ac:dyDescent="0.3">
      <c r="A88" s="18"/>
      <c r="B88" s="10"/>
      <c r="C88" s="10"/>
      <c r="D88" s="10"/>
      <c r="E88" s="10"/>
      <c r="F88" s="10"/>
      <c r="G88" s="19"/>
      <c r="H88" s="20" t="str">
        <f t="shared" si="4"/>
        <v/>
      </c>
      <c r="I88" s="19"/>
      <c r="J88" s="19"/>
      <c r="K88" s="19"/>
      <c r="L88" s="20" t="str">
        <f>IFERROR(VLOOKUP(C88,재고관리!$A$5:$H$204,8,FALSE)*F88,"")</f>
        <v/>
      </c>
      <c r="M88" s="20" t="str">
        <f t="shared" si="5"/>
        <v/>
      </c>
      <c r="N88" s="10"/>
    </row>
    <row r="89" spans="1:14" x14ac:dyDescent="0.3">
      <c r="A89" s="18"/>
      <c r="B89" s="10"/>
      <c r="C89" s="10"/>
      <c r="D89" s="10"/>
      <c r="E89" s="10"/>
      <c r="F89" s="10"/>
      <c r="G89" s="19"/>
      <c r="H89" s="20" t="str">
        <f t="shared" si="4"/>
        <v/>
      </c>
      <c r="I89" s="19"/>
      <c r="J89" s="19"/>
      <c r="K89" s="19"/>
      <c r="L89" s="20" t="str">
        <f>IFERROR(VLOOKUP(C89,재고관리!$A$5:$H$204,8,FALSE)*F89,"")</f>
        <v/>
      </c>
      <c r="M89" s="20" t="str">
        <f t="shared" si="5"/>
        <v/>
      </c>
      <c r="N89" s="10"/>
    </row>
    <row r="90" spans="1:14" x14ac:dyDescent="0.3">
      <c r="A90" s="18"/>
      <c r="B90" s="10"/>
      <c r="C90" s="10"/>
      <c r="D90" s="10"/>
      <c r="E90" s="10"/>
      <c r="F90" s="10"/>
      <c r="G90" s="19"/>
      <c r="H90" s="20" t="str">
        <f t="shared" si="4"/>
        <v/>
      </c>
      <c r="I90" s="19"/>
      <c r="J90" s="19"/>
      <c r="K90" s="19"/>
      <c r="L90" s="20" t="str">
        <f>IFERROR(VLOOKUP(C90,재고관리!$A$5:$H$204,8,FALSE)*F90,"")</f>
        <v/>
      </c>
      <c r="M90" s="20" t="str">
        <f t="shared" si="5"/>
        <v/>
      </c>
      <c r="N90" s="10"/>
    </row>
    <row r="91" spans="1:14" x14ac:dyDescent="0.3">
      <c r="A91" s="18"/>
      <c r="B91" s="10"/>
      <c r="C91" s="10"/>
      <c r="D91" s="10"/>
      <c r="E91" s="10"/>
      <c r="F91" s="10"/>
      <c r="G91" s="19"/>
      <c r="H91" s="20" t="str">
        <f t="shared" si="4"/>
        <v/>
      </c>
      <c r="I91" s="19"/>
      <c r="J91" s="19"/>
      <c r="K91" s="19"/>
      <c r="L91" s="20" t="str">
        <f>IFERROR(VLOOKUP(C91,재고관리!$A$5:$H$204,8,FALSE)*F91,"")</f>
        <v/>
      </c>
      <c r="M91" s="20" t="str">
        <f t="shared" si="5"/>
        <v/>
      </c>
      <c r="N91" s="10"/>
    </row>
    <row r="92" spans="1:14" x14ac:dyDescent="0.3">
      <c r="A92" s="18"/>
      <c r="B92" s="10"/>
      <c r="C92" s="10"/>
      <c r="D92" s="10"/>
      <c r="E92" s="10"/>
      <c r="F92" s="10"/>
      <c r="G92" s="19"/>
      <c r="H92" s="20" t="str">
        <f t="shared" si="4"/>
        <v/>
      </c>
      <c r="I92" s="19"/>
      <c r="J92" s="19"/>
      <c r="K92" s="19"/>
      <c r="L92" s="20" t="str">
        <f>IFERROR(VLOOKUP(C92,재고관리!$A$5:$H$204,8,FALSE)*F92,"")</f>
        <v/>
      </c>
      <c r="M92" s="20" t="str">
        <f t="shared" si="5"/>
        <v/>
      </c>
      <c r="N92" s="10"/>
    </row>
    <row r="93" spans="1:14" x14ac:dyDescent="0.3">
      <c r="A93" s="18"/>
      <c r="B93" s="10"/>
      <c r="C93" s="10"/>
      <c r="D93" s="10"/>
      <c r="E93" s="10"/>
      <c r="F93" s="10"/>
      <c r="G93" s="19"/>
      <c r="H93" s="20" t="str">
        <f t="shared" si="4"/>
        <v/>
      </c>
      <c r="I93" s="19"/>
      <c r="J93" s="19"/>
      <c r="K93" s="19"/>
      <c r="L93" s="20" t="str">
        <f>IFERROR(VLOOKUP(C93,재고관리!$A$5:$H$204,8,FALSE)*F93,"")</f>
        <v/>
      </c>
      <c r="M93" s="20" t="str">
        <f t="shared" si="5"/>
        <v/>
      </c>
      <c r="N93" s="10"/>
    </row>
    <row r="94" spans="1:14" x14ac:dyDescent="0.3">
      <c r="A94" s="18"/>
      <c r="B94" s="10"/>
      <c r="C94" s="10"/>
      <c r="D94" s="10"/>
      <c r="E94" s="10"/>
      <c r="F94" s="10"/>
      <c r="G94" s="19"/>
      <c r="H94" s="20" t="str">
        <f t="shared" si="4"/>
        <v/>
      </c>
      <c r="I94" s="19"/>
      <c r="J94" s="19"/>
      <c r="K94" s="19"/>
      <c r="L94" s="20" t="str">
        <f>IFERROR(VLOOKUP(C94,재고관리!$A$5:$H$204,8,FALSE)*F94,"")</f>
        <v/>
      </c>
      <c r="M94" s="20" t="str">
        <f t="shared" si="5"/>
        <v/>
      </c>
      <c r="N94" s="10"/>
    </row>
    <row r="95" spans="1:14" x14ac:dyDescent="0.3">
      <c r="A95" s="18"/>
      <c r="B95" s="10"/>
      <c r="C95" s="10"/>
      <c r="D95" s="10"/>
      <c r="E95" s="10"/>
      <c r="F95" s="10"/>
      <c r="G95" s="19"/>
      <c r="H95" s="20" t="str">
        <f t="shared" si="4"/>
        <v/>
      </c>
      <c r="I95" s="19"/>
      <c r="J95" s="19"/>
      <c r="K95" s="19"/>
      <c r="L95" s="20" t="str">
        <f>IFERROR(VLOOKUP(C95,재고관리!$A$5:$H$204,8,FALSE)*F95,"")</f>
        <v/>
      </c>
      <c r="M95" s="20" t="str">
        <f t="shared" si="5"/>
        <v/>
      </c>
      <c r="N95" s="10"/>
    </row>
    <row r="96" spans="1:14" x14ac:dyDescent="0.3">
      <c r="A96" s="18"/>
      <c r="B96" s="10"/>
      <c r="C96" s="10"/>
      <c r="D96" s="10"/>
      <c r="E96" s="10"/>
      <c r="F96" s="10"/>
      <c r="G96" s="19"/>
      <c r="H96" s="20" t="str">
        <f t="shared" si="4"/>
        <v/>
      </c>
      <c r="I96" s="19"/>
      <c r="J96" s="19"/>
      <c r="K96" s="19"/>
      <c r="L96" s="20" t="str">
        <f>IFERROR(VLOOKUP(C96,재고관리!$A$5:$H$204,8,FALSE)*F96,"")</f>
        <v/>
      </c>
      <c r="M96" s="20" t="str">
        <f t="shared" si="5"/>
        <v/>
      </c>
      <c r="N96" s="10"/>
    </row>
    <row r="97" spans="1:14" x14ac:dyDescent="0.3">
      <c r="A97" s="18"/>
      <c r="B97" s="10"/>
      <c r="C97" s="10"/>
      <c r="D97" s="10"/>
      <c r="E97" s="10"/>
      <c r="F97" s="10"/>
      <c r="G97" s="19"/>
      <c r="H97" s="20" t="str">
        <f t="shared" si="4"/>
        <v/>
      </c>
      <c r="I97" s="19"/>
      <c r="J97" s="19"/>
      <c r="K97" s="19"/>
      <c r="L97" s="20" t="str">
        <f>IFERROR(VLOOKUP(C97,재고관리!$A$5:$H$204,8,FALSE)*F97,"")</f>
        <v/>
      </c>
      <c r="M97" s="20" t="str">
        <f t="shared" si="5"/>
        <v/>
      </c>
      <c r="N97" s="10"/>
    </row>
    <row r="98" spans="1:14" x14ac:dyDescent="0.3">
      <c r="A98" s="18"/>
      <c r="B98" s="10"/>
      <c r="C98" s="10"/>
      <c r="D98" s="10"/>
      <c r="E98" s="10"/>
      <c r="F98" s="10"/>
      <c r="G98" s="19"/>
      <c r="H98" s="20" t="str">
        <f t="shared" si="4"/>
        <v/>
      </c>
      <c r="I98" s="19"/>
      <c r="J98" s="19"/>
      <c r="K98" s="19"/>
      <c r="L98" s="20" t="str">
        <f>IFERROR(VLOOKUP(C98,재고관리!$A$5:$H$204,8,FALSE)*F98,"")</f>
        <v/>
      </c>
      <c r="M98" s="20" t="str">
        <f t="shared" si="5"/>
        <v/>
      </c>
      <c r="N98" s="10"/>
    </row>
    <row r="99" spans="1:14" x14ac:dyDescent="0.3">
      <c r="A99" s="18"/>
      <c r="B99" s="10"/>
      <c r="C99" s="10"/>
      <c r="D99" s="10"/>
      <c r="E99" s="10"/>
      <c r="F99" s="10"/>
      <c r="G99" s="19"/>
      <c r="H99" s="20" t="str">
        <f t="shared" si="4"/>
        <v/>
      </c>
      <c r="I99" s="19"/>
      <c r="J99" s="19"/>
      <c r="K99" s="19"/>
      <c r="L99" s="20" t="str">
        <f>IFERROR(VLOOKUP(C99,재고관리!$A$5:$H$204,8,FALSE)*F99,"")</f>
        <v/>
      </c>
      <c r="M99" s="20" t="str">
        <f t="shared" si="5"/>
        <v/>
      </c>
      <c r="N99" s="10"/>
    </row>
    <row r="100" spans="1:14" x14ac:dyDescent="0.3">
      <c r="A100" s="18"/>
      <c r="B100" s="10"/>
      <c r="C100" s="10"/>
      <c r="D100" s="10"/>
      <c r="E100" s="10"/>
      <c r="F100" s="10"/>
      <c r="G100" s="19"/>
      <c r="H100" s="20" t="str">
        <f t="shared" ref="H100:H131" si="6">IF(OR(F100="",G100=""),"",F100*G100)</f>
        <v/>
      </c>
      <c r="I100" s="19"/>
      <c r="J100" s="19"/>
      <c r="K100" s="19"/>
      <c r="L100" s="20" t="str">
        <f>IFERROR(VLOOKUP(C100,재고관리!$A$5:$H$204,8,FALSE)*F100,"")</f>
        <v/>
      </c>
      <c r="M100" s="20" t="str">
        <f t="shared" ref="M100:M131" si="7">IF(H100="","",H100+I100-J100-K100-L100)</f>
        <v/>
      </c>
      <c r="N100" s="10"/>
    </row>
    <row r="101" spans="1:14" x14ac:dyDescent="0.3">
      <c r="A101" s="18"/>
      <c r="B101" s="10"/>
      <c r="C101" s="10"/>
      <c r="D101" s="10"/>
      <c r="E101" s="10"/>
      <c r="F101" s="10"/>
      <c r="G101" s="19"/>
      <c r="H101" s="20" t="str">
        <f t="shared" si="6"/>
        <v/>
      </c>
      <c r="I101" s="19"/>
      <c r="J101" s="19"/>
      <c r="K101" s="19"/>
      <c r="L101" s="20" t="str">
        <f>IFERROR(VLOOKUP(C101,재고관리!$A$5:$H$204,8,FALSE)*F101,"")</f>
        <v/>
      </c>
      <c r="M101" s="20" t="str">
        <f t="shared" si="7"/>
        <v/>
      </c>
      <c r="N101" s="10"/>
    </row>
    <row r="102" spans="1:14" x14ac:dyDescent="0.3">
      <c r="A102" s="18"/>
      <c r="B102" s="10"/>
      <c r="C102" s="10"/>
      <c r="D102" s="10"/>
      <c r="E102" s="10"/>
      <c r="F102" s="10"/>
      <c r="G102" s="19"/>
      <c r="H102" s="20" t="str">
        <f t="shared" si="6"/>
        <v/>
      </c>
      <c r="I102" s="19"/>
      <c r="J102" s="19"/>
      <c r="K102" s="19"/>
      <c r="L102" s="20" t="str">
        <f>IFERROR(VLOOKUP(C102,재고관리!$A$5:$H$204,8,FALSE)*F102,"")</f>
        <v/>
      </c>
      <c r="M102" s="20" t="str">
        <f t="shared" si="7"/>
        <v/>
      </c>
      <c r="N102" s="10"/>
    </row>
    <row r="103" spans="1:14" x14ac:dyDescent="0.3">
      <c r="A103" s="18"/>
      <c r="B103" s="10"/>
      <c r="C103" s="10"/>
      <c r="D103" s="10"/>
      <c r="E103" s="10"/>
      <c r="F103" s="10"/>
      <c r="G103" s="19"/>
      <c r="H103" s="20" t="str">
        <f t="shared" si="6"/>
        <v/>
      </c>
      <c r="I103" s="19"/>
      <c r="J103" s="19"/>
      <c r="K103" s="19"/>
      <c r="L103" s="20" t="str">
        <f>IFERROR(VLOOKUP(C103,재고관리!$A$5:$H$204,8,FALSE)*F103,"")</f>
        <v/>
      </c>
      <c r="M103" s="20" t="str">
        <f t="shared" si="7"/>
        <v/>
      </c>
      <c r="N103" s="10"/>
    </row>
    <row r="104" spans="1:14" x14ac:dyDescent="0.3">
      <c r="A104" s="18"/>
      <c r="B104" s="10"/>
      <c r="C104" s="10"/>
      <c r="D104" s="10"/>
      <c r="E104" s="10"/>
      <c r="F104" s="10"/>
      <c r="G104" s="19"/>
      <c r="H104" s="20" t="str">
        <f t="shared" si="6"/>
        <v/>
      </c>
      <c r="I104" s="19"/>
      <c r="J104" s="19"/>
      <c r="K104" s="19"/>
      <c r="L104" s="20" t="str">
        <f>IFERROR(VLOOKUP(C104,재고관리!$A$5:$H$204,8,FALSE)*F104,"")</f>
        <v/>
      </c>
      <c r="M104" s="20" t="str">
        <f t="shared" si="7"/>
        <v/>
      </c>
      <c r="N104" s="10"/>
    </row>
    <row r="105" spans="1:14" x14ac:dyDescent="0.3">
      <c r="A105" s="18"/>
      <c r="B105" s="10"/>
      <c r="C105" s="10"/>
      <c r="D105" s="10"/>
      <c r="E105" s="10"/>
      <c r="F105" s="10"/>
      <c r="G105" s="19"/>
      <c r="H105" s="20" t="str">
        <f t="shared" si="6"/>
        <v/>
      </c>
      <c r="I105" s="19"/>
      <c r="J105" s="19"/>
      <c r="K105" s="19"/>
      <c r="L105" s="20" t="str">
        <f>IFERROR(VLOOKUP(C105,재고관리!$A$5:$H$204,8,FALSE)*F105,"")</f>
        <v/>
      </c>
      <c r="M105" s="20" t="str">
        <f t="shared" si="7"/>
        <v/>
      </c>
      <c r="N105" s="10"/>
    </row>
    <row r="106" spans="1:14" x14ac:dyDescent="0.3">
      <c r="A106" s="18"/>
      <c r="B106" s="10"/>
      <c r="C106" s="10"/>
      <c r="D106" s="10"/>
      <c r="E106" s="10"/>
      <c r="F106" s="10"/>
      <c r="G106" s="19"/>
      <c r="H106" s="20" t="str">
        <f t="shared" si="6"/>
        <v/>
      </c>
      <c r="I106" s="19"/>
      <c r="J106" s="19"/>
      <c r="K106" s="19"/>
      <c r="L106" s="20" t="str">
        <f>IFERROR(VLOOKUP(C106,재고관리!$A$5:$H$204,8,FALSE)*F106,"")</f>
        <v/>
      </c>
      <c r="M106" s="20" t="str">
        <f t="shared" si="7"/>
        <v/>
      </c>
      <c r="N106" s="10"/>
    </row>
    <row r="107" spans="1:14" x14ac:dyDescent="0.3">
      <c r="A107" s="18"/>
      <c r="B107" s="10"/>
      <c r="C107" s="10"/>
      <c r="D107" s="10"/>
      <c r="E107" s="10"/>
      <c r="F107" s="10"/>
      <c r="G107" s="19"/>
      <c r="H107" s="20" t="str">
        <f t="shared" si="6"/>
        <v/>
      </c>
      <c r="I107" s="19"/>
      <c r="J107" s="19"/>
      <c r="K107" s="19"/>
      <c r="L107" s="20" t="str">
        <f>IFERROR(VLOOKUP(C107,재고관리!$A$5:$H$204,8,FALSE)*F107,"")</f>
        <v/>
      </c>
      <c r="M107" s="20" t="str">
        <f t="shared" si="7"/>
        <v/>
      </c>
      <c r="N107" s="10"/>
    </row>
    <row r="108" spans="1:14" x14ac:dyDescent="0.3">
      <c r="A108" s="18"/>
      <c r="B108" s="10"/>
      <c r="C108" s="10"/>
      <c r="D108" s="10"/>
      <c r="E108" s="10"/>
      <c r="F108" s="10"/>
      <c r="G108" s="19"/>
      <c r="H108" s="20" t="str">
        <f t="shared" si="6"/>
        <v/>
      </c>
      <c r="I108" s="19"/>
      <c r="J108" s="19"/>
      <c r="K108" s="19"/>
      <c r="L108" s="20" t="str">
        <f>IFERROR(VLOOKUP(C108,재고관리!$A$5:$H$204,8,FALSE)*F108,"")</f>
        <v/>
      </c>
      <c r="M108" s="20" t="str">
        <f t="shared" si="7"/>
        <v/>
      </c>
      <c r="N108" s="10"/>
    </row>
    <row r="109" spans="1:14" x14ac:dyDescent="0.3">
      <c r="A109" s="18"/>
      <c r="B109" s="10"/>
      <c r="C109" s="10"/>
      <c r="D109" s="10"/>
      <c r="E109" s="10"/>
      <c r="F109" s="10"/>
      <c r="G109" s="19"/>
      <c r="H109" s="20" t="str">
        <f t="shared" si="6"/>
        <v/>
      </c>
      <c r="I109" s="19"/>
      <c r="J109" s="19"/>
      <c r="K109" s="19"/>
      <c r="L109" s="20" t="str">
        <f>IFERROR(VLOOKUP(C109,재고관리!$A$5:$H$204,8,FALSE)*F109,"")</f>
        <v/>
      </c>
      <c r="M109" s="20" t="str">
        <f t="shared" si="7"/>
        <v/>
      </c>
      <c r="N109" s="10"/>
    </row>
    <row r="110" spans="1:14" x14ac:dyDescent="0.3">
      <c r="A110" s="18"/>
      <c r="B110" s="10"/>
      <c r="C110" s="10"/>
      <c r="D110" s="10"/>
      <c r="E110" s="10"/>
      <c r="F110" s="10"/>
      <c r="G110" s="19"/>
      <c r="H110" s="20" t="str">
        <f t="shared" si="6"/>
        <v/>
      </c>
      <c r="I110" s="19"/>
      <c r="J110" s="19"/>
      <c r="K110" s="19"/>
      <c r="L110" s="20" t="str">
        <f>IFERROR(VLOOKUP(C110,재고관리!$A$5:$H$204,8,FALSE)*F110,"")</f>
        <v/>
      </c>
      <c r="M110" s="20" t="str">
        <f t="shared" si="7"/>
        <v/>
      </c>
      <c r="N110" s="10"/>
    </row>
    <row r="111" spans="1:14" x14ac:dyDescent="0.3">
      <c r="A111" s="18"/>
      <c r="B111" s="10"/>
      <c r="C111" s="10"/>
      <c r="D111" s="10"/>
      <c r="E111" s="10"/>
      <c r="F111" s="10"/>
      <c r="G111" s="19"/>
      <c r="H111" s="20" t="str">
        <f t="shared" si="6"/>
        <v/>
      </c>
      <c r="I111" s="19"/>
      <c r="J111" s="19"/>
      <c r="K111" s="19"/>
      <c r="L111" s="20" t="str">
        <f>IFERROR(VLOOKUP(C111,재고관리!$A$5:$H$204,8,FALSE)*F111,"")</f>
        <v/>
      </c>
      <c r="M111" s="20" t="str">
        <f t="shared" si="7"/>
        <v/>
      </c>
      <c r="N111" s="10"/>
    </row>
    <row r="112" spans="1:14" x14ac:dyDescent="0.3">
      <c r="A112" s="18"/>
      <c r="B112" s="10"/>
      <c r="C112" s="10"/>
      <c r="D112" s="10"/>
      <c r="E112" s="10"/>
      <c r="F112" s="10"/>
      <c r="G112" s="19"/>
      <c r="H112" s="20" t="str">
        <f t="shared" si="6"/>
        <v/>
      </c>
      <c r="I112" s="19"/>
      <c r="J112" s="19"/>
      <c r="K112" s="19"/>
      <c r="L112" s="20" t="str">
        <f>IFERROR(VLOOKUP(C112,재고관리!$A$5:$H$204,8,FALSE)*F112,"")</f>
        <v/>
      </c>
      <c r="M112" s="20" t="str">
        <f t="shared" si="7"/>
        <v/>
      </c>
      <c r="N112" s="10"/>
    </row>
    <row r="113" spans="1:14" x14ac:dyDescent="0.3">
      <c r="A113" s="18"/>
      <c r="B113" s="10"/>
      <c r="C113" s="10"/>
      <c r="D113" s="10"/>
      <c r="E113" s="10"/>
      <c r="F113" s="10"/>
      <c r="G113" s="19"/>
      <c r="H113" s="20" t="str">
        <f t="shared" si="6"/>
        <v/>
      </c>
      <c r="I113" s="19"/>
      <c r="J113" s="19"/>
      <c r="K113" s="19"/>
      <c r="L113" s="20" t="str">
        <f>IFERROR(VLOOKUP(C113,재고관리!$A$5:$H$204,8,FALSE)*F113,"")</f>
        <v/>
      </c>
      <c r="M113" s="20" t="str">
        <f t="shared" si="7"/>
        <v/>
      </c>
      <c r="N113" s="10"/>
    </row>
    <row r="114" spans="1:14" x14ac:dyDescent="0.3">
      <c r="A114" s="18"/>
      <c r="B114" s="10"/>
      <c r="C114" s="10"/>
      <c r="D114" s="10"/>
      <c r="E114" s="10"/>
      <c r="F114" s="10"/>
      <c r="G114" s="19"/>
      <c r="H114" s="20" t="str">
        <f t="shared" si="6"/>
        <v/>
      </c>
      <c r="I114" s="19"/>
      <c r="J114" s="19"/>
      <c r="K114" s="19"/>
      <c r="L114" s="20" t="str">
        <f>IFERROR(VLOOKUP(C114,재고관리!$A$5:$H$204,8,FALSE)*F114,"")</f>
        <v/>
      </c>
      <c r="M114" s="20" t="str">
        <f t="shared" si="7"/>
        <v/>
      </c>
      <c r="N114" s="10"/>
    </row>
    <row r="115" spans="1:14" x14ac:dyDescent="0.3">
      <c r="A115" s="18"/>
      <c r="B115" s="10"/>
      <c r="C115" s="10"/>
      <c r="D115" s="10"/>
      <c r="E115" s="10"/>
      <c r="F115" s="10"/>
      <c r="G115" s="19"/>
      <c r="H115" s="20" t="str">
        <f t="shared" si="6"/>
        <v/>
      </c>
      <c r="I115" s="19"/>
      <c r="J115" s="19"/>
      <c r="K115" s="19"/>
      <c r="L115" s="20" t="str">
        <f>IFERROR(VLOOKUP(C115,재고관리!$A$5:$H$204,8,FALSE)*F115,"")</f>
        <v/>
      </c>
      <c r="M115" s="20" t="str">
        <f t="shared" si="7"/>
        <v/>
      </c>
      <c r="N115" s="10"/>
    </row>
    <row r="116" spans="1:14" x14ac:dyDescent="0.3">
      <c r="A116" s="18"/>
      <c r="B116" s="10"/>
      <c r="C116" s="10"/>
      <c r="D116" s="10"/>
      <c r="E116" s="10"/>
      <c r="F116" s="10"/>
      <c r="G116" s="19"/>
      <c r="H116" s="20" t="str">
        <f t="shared" si="6"/>
        <v/>
      </c>
      <c r="I116" s="19"/>
      <c r="J116" s="19"/>
      <c r="K116" s="19"/>
      <c r="L116" s="20" t="str">
        <f>IFERROR(VLOOKUP(C116,재고관리!$A$5:$H$204,8,FALSE)*F116,"")</f>
        <v/>
      </c>
      <c r="M116" s="20" t="str">
        <f t="shared" si="7"/>
        <v/>
      </c>
      <c r="N116" s="10"/>
    </row>
    <row r="117" spans="1:14" x14ac:dyDescent="0.3">
      <c r="A117" s="18"/>
      <c r="B117" s="10"/>
      <c r="C117" s="10"/>
      <c r="D117" s="10"/>
      <c r="E117" s="10"/>
      <c r="F117" s="10"/>
      <c r="G117" s="19"/>
      <c r="H117" s="20" t="str">
        <f t="shared" si="6"/>
        <v/>
      </c>
      <c r="I117" s="19"/>
      <c r="J117" s="19"/>
      <c r="K117" s="19"/>
      <c r="L117" s="20" t="str">
        <f>IFERROR(VLOOKUP(C117,재고관리!$A$5:$H$204,8,FALSE)*F117,"")</f>
        <v/>
      </c>
      <c r="M117" s="20" t="str">
        <f t="shared" si="7"/>
        <v/>
      </c>
      <c r="N117" s="10"/>
    </row>
    <row r="118" spans="1:14" x14ac:dyDescent="0.3">
      <c r="A118" s="18"/>
      <c r="B118" s="10"/>
      <c r="C118" s="10"/>
      <c r="D118" s="10"/>
      <c r="E118" s="10"/>
      <c r="F118" s="10"/>
      <c r="G118" s="19"/>
      <c r="H118" s="20" t="str">
        <f t="shared" si="6"/>
        <v/>
      </c>
      <c r="I118" s="19"/>
      <c r="J118" s="19"/>
      <c r="K118" s="19"/>
      <c r="L118" s="20" t="str">
        <f>IFERROR(VLOOKUP(C118,재고관리!$A$5:$H$204,8,FALSE)*F118,"")</f>
        <v/>
      </c>
      <c r="M118" s="20" t="str">
        <f t="shared" si="7"/>
        <v/>
      </c>
      <c r="N118" s="10"/>
    </row>
    <row r="119" spans="1:14" x14ac:dyDescent="0.3">
      <c r="A119" s="18"/>
      <c r="B119" s="10"/>
      <c r="C119" s="10"/>
      <c r="D119" s="10"/>
      <c r="E119" s="10"/>
      <c r="F119" s="10"/>
      <c r="G119" s="19"/>
      <c r="H119" s="20" t="str">
        <f t="shared" si="6"/>
        <v/>
      </c>
      <c r="I119" s="19"/>
      <c r="J119" s="19"/>
      <c r="K119" s="19"/>
      <c r="L119" s="20" t="str">
        <f>IFERROR(VLOOKUP(C119,재고관리!$A$5:$H$204,8,FALSE)*F119,"")</f>
        <v/>
      </c>
      <c r="M119" s="20" t="str">
        <f t="shared" si="7"/>
        <v/>
      </c>
      <c r="N119" s="10"/>
    </row>
    <row r="120" spans="1:14" x14ac:dyDescent="0.3">
      <c r="A120" s="18"/>
      <c r="B120" s="10"/>
      <c r="C120" s="10"/>
      <c r="D120" s="10"/>
      <c r="E120" s="10"/>
      <c r="F120" s="10"/>
      <c r="G120" s="19"/>
      <c r="H120" s="20" t="str">
        <f t="shared" si="6"/>
        <v/>
      </c>
      <c r="I120" s="19"/>
      <c r="J120" s="19"/>
      <c r="K120" s="19"/>
      <c r="L120" s="20" t="str">
        <f>IFERROR(VLOOKUP(C120,재고관리!$A$5:$H$204,8,FALSE)*F120,"")</f>
        <v/>
      </c>
      <c r="M120" s="20" t="str">
        <f t="shared" si="7"/>
        <v/>
      </c>
      <c r="N120" s="10"/>
    </row>
    <row r="121" spans="1:14" x14ac:dyDescent="0.3">
      <c r="A121" s="18"/>
      <c r="B121" s="10"/>
      <c r="C121" s="10"/>
      <c r="D121" s="10"/>
      <c r="E121" s="10"/>
      <c r="F121" s="10"/>
      <c r="G121" s="19"/>
      <c r="H121" s="20" t="str">
        <f t="shared" si="6"/>
        <v/>
      </c>
      <c r="I121" s="19"/>
      <c r="J121" s="19"/>
      <c r="K121" s="19"/>
      <c r="L121" s="20" t="str">
        <f>IFERROR(VLOOKUP(C121,재고관리!$A$5:$H$204,8,FALSE)*F121,"")</f>
        <v/>
      </c>
      <c r="M121" s="20" t="str">
        <f t="shared" si="7"/>
        <v/>
      </c>
      <c r="N121" s="10"/>
    </row>
    <row r="122" spans="1:14" x14ac:dyDescent="0.3">
      <c r="A122" s="18"/>
      <c r="B122" s="10"/>
      <c r="C122" s="10"/>
      <c r="D122" s="10"/>
      <c r="E122" s="10"/>
      <c r="F122" s="10"/>
      <c r="G122" s="19"/>
      <c r="H122" s="20" t="str">
        <f t="shared" si="6"/>
        <v/>
      </c>
      <c r="I122" s="19"/>
      <c r="J122" s="19"/>
      <c r="K122" s="19"/>
      <c r="L122" s="20" t="str">
        <f>IFERROR(VLOOKUP(C122,재고관리!$A$5:$H$204,8,FALSE)*F122,"")</f>
        <v/>
      </c>
      <c r="M122" s="20" t="str">
        <f t="shared" si="7"/>
        <v/>
      </c>
      <c r="N122" s="10"/>
    </row>
    <row r="123" spans="1:14" x14ac:dyDescent="0.3">
      <c r="A123" s="18"/>
      <c r="B123" s="10"/>
      <c r="C123" s="10"/>
      <c r="D123" s="10"/>
      <c r="E123" s="10"/>
      <c r="F123" s="10"/>
      <c r="G123" s="19"/>
      <c r="H123" s="20" t="str">
        <f t="shared" si="6"/>
        <v/>
      </c>
      <c r="I123" s="19"/>
      <c r="J123" s="19"/>
      <c r="K123" s="19"/>
      <c r="L123" s="20" t="str">
        <f>IFERROR(VLOOKUP(C123,재고관리!$A$5:$H$204,8,FALSE)*F123,"")</f>
        <v/>
      </c>
      <c r="M123" s="20" t="str">
        <f t="shared" si="7"/>
        <v/>
      </c>
      <c r="N123" s="10"/>
    </row>
    <row r="124" spans="1:14" x14ac:dyDescent="0.3">
      <c r="A124" s="18"/>
      <c r="B124" s="10"/>
      <c r="C124" s="10"/>
      <c r="D124" s="10"/>
      <c r="E124" s="10"/>
      <c r="F124" s="10"/>
      <c r="G124" s="19"/>
      <c r="H124" s="20" t="str">
        <f t="shared" si="6"/>
        <v/>
      </c>
      <c r="I124" s="19"/>
      <c r="J124" s="19"/>
      <c r="K124" s="19"/>
      <c r="L124" s="20" t="str">
        <f>IFERROR(VLOOKUP(C124,재고관리!$A$5:$H$204,8,FALSE)*F124,"")</f>
        <v/>
      </c>
      <c r="M124" s="20" t="str">
        <f t="shared" si="7"/>
        <v/>
      </c>
      <c r="N124" s="10"/>
    </row>
    <row r="125" spans="1:14" x14ac:dyDescent="0.3">
      <c r="A125" s="18"/>
      <c r="B125" s="10"/>
      <c r="C125" s="10"/>
      <c r="D125" s="10"/>
      <c r="E125" s="10"/>
      <c r="F125" s="10"/>
      <c r="G125" s="19"/>
      <c r="H125" s="20" t="str">
        <f t="shared" si="6"/>
        <v/>
      </c>
      <c r="I125" s="19"/>
      <c r="J125" s="19"/>
      <c r="K125" s="19"/>
      <c r="L125" s="20" t="str">
        <f>IFERROR(VLOOKUP(C125,재고관리!$A$5:$H$204,8,FALSE)*F125,"")</f>
        <v/>
      </c>
      <c r="M125" s="20" t="str">
        <f t="shared" si="7"/>
        <v/>
      </c>
      <c r="N125" s="10"/>
    </row>
    <row r="126" spans="1:14" x14ac:dyDescent="0.3">
      <c r="A126" s="18"/>
      <c r="B126" s="10"/>
      <c r="C126" s="10"/>
      <c r="D126" s="10"/>
      <c r="E126" s="10"/>
      <c r="F126" s="10"/>
      <c r="G126" s="19"/>
      <c r="H126" s="20" t="str">
        <f t="shared" si="6"/>
        <v/>
      </c>
      <c r="I126" s="19"/>
      <c r="J126" s="19"/>
      <c r="K126" s="19"/>
      <c r="L126" s="20" t="str">
        <f>IFERROR(VLOOKUP(C126,재고관리!$A$5:$H$204,8,FALSE)*F126,"")</f>
        <v/>
      </c>
      <c r="M126" s="20" t="str">
        <f t="shared" si="7"/>
        <v/>
      </c>
      <c r="N126" s="10"/>
    </row>
    <row r="127" spans="1:14" x14ac:dyDescent="0.3">
      <c r="A127" s="18"/>
      <c r="B127" s="10"/>
      <c r="C127" s="10"/>
      <c r="D127" s="10"/>
      <c r="E127" s="10"/>
      <c r="F127" s="10"/>
      <c r="G127" s="19"/>
      <c r="H127" s="20" t="str">
        <f t="shared" si="6"/>
        <v/>
      </c>
      <c r="I127" s="19"/>
      <c r="J127" s="19"/>
      <c r="K127" s="19"/>
      <c r="L127" s="20" t="str">
        <f>IFERROR(VLOOKUP(C127,재고관리!$A$5:$H$204,8,FALSE)*F127,"")</f>
        <v/>
      </c>
      <c r="M127" s="20" t="str">
        <f t="shared" si="7"/>
        <v/>
      </c>
      <c r="N127" s="10"/>
    </row>
    <row r="128" spans="1:14" x14ac:dyDescent="0.3">
      <c r="A128" s="18"/>
      <c r="B128" s="10"/>
      <c r="C128" s="10"/>
      <c r="D128" s="10"/>
      <c r="E128" s="10"/>
      <c r="F128" s="10"/>
      <c r="G128" s="19"/>
      <c r="H128" s="20" t="str">
        <f t="shared" si="6"/>
        <v/>
      </c>
      <c r="I128" s="19"/>
      <c r="J128" s="19"/>
      <c r="K128" s="19"/>
      <c r="L128" s="20" t="str">
        <f>IFERROR(VLOOKUP(C128,재고관리!$A$5:$H$204,8,FALSE)*F128,"")</f>
        <v/>
      </c>
      <c r="M128" s="20" t="str">
        <f t="shared" si="7"/>
        <v/>
      </c>
      <c r="N128" s="10"/>
    </row>
    <row r="129" spans="1:14" x14ac:dyDescent="0.3">
      <c r="A129" s="18"/>
      <c r="B129" s="10"/>
      <c r="C129" s="10"/>
      <c r="D129" s="10"/>
      <c r="E129" s="10"/>
      <c r="F129" s="10"/>
      <c r="G129" s="19"/>
      <c r="H129" s="20" t="str">
        <f t="shared" si="6"/>
        <v/>
      </c>
      <c r="I129" s="19"/>
      <c r="J129" s="19"/>
      <c r="K129" s="19"/>
      <c r="L129" s="20" t="str">
        <f>IFERROR(VLOOKUP(C129,재고관리!$A$5:$H$204,8,FALSE)*F129,"")</f>
        <v/>
      </c>
      <c r="M129" s="20" t="str">
        <f t="shared" si="7"/>
        <v/>
      </c>
      <c r="N129" s="10"/>
    </row>
    <row r="130" spans="1:14" x14ac:dyDescent="0.3">
      <c r="A130" s="18"/>
      <c r="B130" s="10"/>
      <c r="C130" s="10"/>
      <c r="D130" s="10"/>
      <c r="E130" s="10"/>
      <c r="F130" s="10"/>
      <c r="G130" s="19"/>
      <c r="H130" s="20" t="str">
        <f t="shared" si="6"/>
        <v/>
      </c>
      <c r="I130" s="19"/>
      <c r="J130" s="19"/>
      <c r="K130" s="19"/>
      <c r="L130" s="20" t="str">
        <f>IFERROR(VLOOKUP(C130,재고관리!$A$5:$H$204,8,FALSE)*F130,"")</f>
        <v/>
      </c>
      <c r="M130" s="20" t="str">
        <f t="shared" si="7"/>
        <v/>
      </c>
      <c r="N130" s="10"/>
    </row>
    <row r="131" spans="1:14" x14ac:dyDescent="0.3">
      <c r="A131" s="18"/>
      <c r="B131" s="10"/>
      <c r="C131" s="10"/>
      <c r="D131" s="10"/>
      <c r="E131" s="10"/>
      <c r="F131" s="10"/>
      <c r="G131" s="19"/>
      <c r="H131" s="20" t="str">
        <f t="shared" si="6"/>
        <v/>
      </c>
      <c r="I131" s="19"/>
      <c r="J131" s="19"/>
      <c r="K131" s="19"/>
      <c r="L131" s="20" t="str">
        <f>IFERROR(VLOOKUP(C131,재고관리!$A$5:$H$204,8,FALSE)*F131,"")</f>
        <v/>
      </c>
      <c r="M131" s="20" t="str">
        <f t="shared" si="7"/>
        <v/>
      </c>
      <c r="N131" s="10"/>
    </row>
    <row r="132" spans="1:14" x14ac:dyDescent="0.3">
      <c r="A132" s="18"/>
      <c r="B132" s="10"/>
      <c r="C132" s="10"/>
      <c r="D132" s="10"/>
      <c r="E132" s="10"/>
      <c r="F132" s="10"/>
      <c r="G132" s="19"/>
      <c r="H132" s="20" t="str">
        <f t="shared" ref="H132:H163" si="8">IF(OR(F132="",G132=""),"",F132*G132)</f>
        <v/>
      </c>
      <c r="I132" s="19"/>
      <c r="J132" s="19"/>
      <c r="K132" s="19"/>
      <c r="L132" s="20" t="str">
        <f>IFERROR(VLOOKUP(C132,재고관리!$A$5:$H$204,8,FALSE)*F132,"")</f>
        <v/>
      </c>
      <c r="M132" s="20" t="str">
        <f t="shared" ref="M132:M163" si="9">IF(H132="","",H132+I132-J132-K132-L132)</f>
        <v/>
      </c>
      <c r="N132" s="10"/>
    </row>
    <row r="133" spans="1:14" x14ac:dyDescent="0.3">
      <c r="A133" s="18"/>
      <c r="B133" s="10"/>
      <c r="C133" s="10"/>
      <c r="D133" s="10"/>
      <c r="E133" s="10"/>
      <c r="F133" s="10"/>
      <c r="G133" s="19"/>
      <c r="H133" s="20" t="str">
        <f t="shared" si="8"/>
        <v/>
      </c>
      <c r="I133" s="19"/>
      <c r="J133" s="19"/>
      <c r="K133" s="19"/>
      <c r="L133" s="20" t="str">
        <f>IFERROR(VLOOKUP(C133,재고관리!$A$5:$H$204,8,FALSE)*F133,"")</f>
        <v/>
      </c>
      <c r="M133" s="20" t="str">
        <f t="shared" si="9"/>
        <v/>
      </c>
      <c r="N133" s="10"/>
    </row>
    <row r="134" spans="1:14" x14ac:dyDescent="0.3">
      <c r="A134" s="18"/>
      <c r="B134" s="10"/>
      <c r="C134" s="10"/>
      <c r="D134" s="10"/>
      <c r="E134" s="10"/>
      <c r="F134" s="10"/>
      <c r="G134" s="19"/>
      <c r="H134" s="20" t="str">
        <f t="shared" si="8"/>
        <v/>
      </c>
      <c r="I134" s="19"/>
      <c r="J134" s="19"/>
      <c r="K134" s="19"/>
      <c r="L134" s="20" t="str">
        <f>IFERROR(VLOOKUP(C134,재고관리!$A$5:$H$204,8,FALSE)*F134,"")</f>
        <v/>
      </c>
      <c r="M134" s="20" t="str">
        <f t="shared" si="9"/>
        <v/>
      </c>
      <c r="N134" s="10"/>
    </row>
    <row r="135" spans="1:14" x14ac:dyDescent="0.3">
      <c r="A135" s="18"/>
      <c r="B135" s="10"/>
      <c r="C135" s="10"/>
      <c r="D135" s="10"/>
      <c r="E135" s="10"/>
      <c r="F135" s="10"/>
      <c r="G135" s="19"/>
      <c r="H135" s="20" t="str">
        <f t="shared" si="8"/>
        <v/>
      </c>
      <c r="I135" s="19"/>
      <c r="J135" s="19"/>
      <c r="K135" s="19"/>
      <c r="L135" s="20" t="str">
        <f>IFERROR(VLOOKUP(C135,재고관리!$A$5:$H$204,8,FALSE)*F135,"")</f>
        <v/>
      </c>
      <c r="M135" s="20" t="str">
        <f t="shared" si="9"/>
        <v/>
      </c>
      <c r="N135" s="10"/>
    </row>
    <row r="136" spans="1:14" x14ac:dyDescent="0.3">
      <c r="A136" s="18"/>
      <c r="B136" s="10"/>
      <c r="C136" s="10"/>
      <c r="D136" s="10"/>
      <c r="E136" s="10"/>
      <c r="F136" s="10"/>
      <c r="G136" s="19"/>
      <c r="H136" s="20" t="str">
        <f t="shared" si="8"/>
        <v/>
      </c>
      <c r="I136" s="19"/>
      <c r="J136" s="19"/>
      <c r="K136" s="19"/>
      <c r="L136" s="20" t="str">
        <f>IFERROR(VLOOKUP(C136,재고관리!$A$5:$H$204,8,FALSE)*F136,"")</f>
        <v/>
      </c>
      <c r="M136" s="20" t="str">
        <f t="shared" si="9"/>
        <v/>
      </c>
      <c r="N136" s="10"/>
    </row>
    <row r="137" spans="1:14" x14ac:dyDescent="0.3">
      <c r="A137" s="18"/>
      <c r="B137" s="10"/>
      <c r="C137" s="10"/>
      <c r="D137" s="10"/>
      <c r="E137" s="10"/>
      <c r="F137" s="10"/>
      <c r="G137" s="19"/>
      <c r="H137" s="20" t="str">
        <f t="shared" si="8"/>
        <v/>
      </c>
      <c r="I137" s="19"/>
      <c r="J137" s="19"/>
      <c r="K137" s="19"/>
      <c r="L137" s="20" t="str">
        <f>IFERROR(VLOOKUP(C137,재고관리!$A$5:$H$204,8,FALSE)*F137,"")</f>
        <v/>
      </c>
      <c r="M137" s="20" t="str">
        <f t="shared" si="9"/>
        <v/>
      </c>
      <c r="N137" s="10"/>
    </row>
    <row r="138" spans="1:14" x14ac:dyDescent="0.3">
      <c r="A138" s="18"/>
      <c r="B138" s="10"/>
      <c r="C138" s="10"/>
      <c r="D138" s="10"/>
      <c r="E138" s="10"/>
      <c r="F138" s="10"/>
      <c r="G138" s="19"/>
      <c r="H138" s="20" t="str">
        <f t="shared" si="8"/>
        <v/>
      </c>
      <c r="I138" s="19"/>
      <c r="J138" s="19"/>
      <c r="K138" s="19"/>
      <c r="L138" s="20" t="str">
        <f>IFERROR(VLOOKUP(C138,재고관리!$A$5:$H$204,8,FALSE)*F138,"")</f>
        <v/>
      </c>
      <c r="M138" s="20" t="str">
        <f t="shared" si="9"/>
        <v/>
      </c>
      <c r="N138" s="10"/>
    </row>
    <row r="139" spans="1:14" x14ac:dyDescent="0.3">
      <c r="A139" s="18"/>
      <c r="B139" s="10"/>
      <c r="C139" s="10"/>
      <c r="D139" s="10"/>
      <c r="E139" s="10"/>
      <c r="F139" s="10"/>
      <c r="G139" s="19"/>
      <c r="H139" s="20" t="str">
        <f t="shared" si="8"/>
        <v/>
      </c>
      <c r="I139" s="19"/>
      <c r="J139" s="19"/>
      <c r="K139" s="19"/>
      <c r="L139" s="20" t="str">
        <f>IFERROR(VLOOKUP(C139,재고관리!$A$5:$H$204,8,FALSE)*F139,"")</f>
        <v/>
      </c>
      <c r="M139" s="20" t="str">
        <f t="shared" si="9"/>
        <v/>
      </c>
      <c r="N139" s="10"/>
    </row>
    <row r="140" spans="1:14" x14ac:dyDescent="0.3">
      <c r="A140" s="18"/>
      <c r="B140" s="10"/>
      <c r="C140" s="10"/>
      <c r="D140" s="10"/>
      <c r="E140" s="10"/>
      <c r="F140" s="10"/>
      <c r="G140" s="19"/>
      <c r="H140" s="20" t="str">
        <f t="shared" si="8"/>
        <v/>
      </c>
      <c r="I140" s="19"/>
      <c r="J140" s="19"/>
      <c r="K140" s="19"/>
      <c r="L140" s="20" t="str">
        <f>IFERROR(VLOOKUP(C140,재고관리!$A$5:$H$204,8,FALSE)*F140,"")</f>
        <v/>
      </c>
      <c r="M140" s="20" t="str">
        <f t="shared" si="9"/>
        <v/>
      </c>
      <c r="N140" s="10"/>
    </row>
    <row r="141" spans="1:14" x14ac:dyDescent="0.3">
      <c r="A141" s="18"/>
      <c r="B141" s="10"/>
      <c r="C141" s="10"/>
      <c r="D141" s="10"/>
      <c r="E141" s="10"/>
      <c r="F141" s="10"/>
      <c r="G141" s="19"/>
      <c r="H141" s="20" t="str">
        <f t="shared" si="8"/>
        <v/>
      </c>
      <c r="I141" s="19"/>
      <c r="J141" s="19"/>
      <c r="K141" s="19"/>
      <c r="L141" s="20" t="str">
        <f>IFERROR(VLOOKUP(C141,재고관리!$A$5:$H$204,8,FALSE)*F141,"")</f>
        <v/>
      </c>
      <c r="M141" s="20" t="str">
        <f t="shared" si="9"/>
        <v/>
      </c>
      <c r="N141" s="10"/>
    </row>
    <row r="142" spans="1:14" x14ac:dyDescent="0.3">
      <c r="A142" s="18"/>
      <c r="B142" s="10"/>
      <c r="C142" s="10"/>
      <c r="D142" s="10"/>
      <c r="E142" s="10"/>
      <c r="F142" s="10"/>
      <c r="G142" s="19"/>
      <c r="H142" s="20" t="str">
        <f t="shared" si="8"/>
        <v/>
      </c>
      <c r="I142" s="19"/>
      <c r="J142" s="19"/>
      <c r="K142" s="19"/>
      <c r="L142" s="20" t="str">
        <f>IFERROR(VLOOKUP(C142,재고관리!$A$5:$H$204,8,FALSE)*F142,"")</f>
        <v/>
      </c>
      <c r="M142" s="20" t="str">
        <f t="shared" si="9"/>
        <v/>
      </c>
      <c r="N142" s="10"/>
    </row>
    <row r="143" spans="1:14" x14ac:dyDescent="0.3">
      <c r="A143" s="18"/>
      <c r="B143" s="10"/>
      <c r="C143" s="10"/>
      <c r="D143" s="10"/>
      <c r="E143" s="10"/>
      <c r="F143" s="10"/>
      <c r="G143" s="19"/>
      <c r="H143" s="20" t="str">
        <f t="shared" si="8"/>
        <v/>
      </c>
      <c r="I143" s="19"/>
      <c r="J143" s="19"/>
      <c r="K143" s="19"/>
      <c r="L143" s="20" t="str">
        <f>IFERROR(VLOOKUP(C143,재고관리!$A$5:$H$204,8,FALSE)*F143,"")</f>
        <v/>
      </c>
      <c r="M143" s="20" t="str">
        <f t="shared" si="9"/>
        <v/>
      </c>
      <c r="N143" s="10"/>
    </row>
    <row r="144" spans="1:14" x14ac:dyDescent="0.3">
      <c r="A144" s="18"/>
      <c r="B144" s="10"/>
      <c r="C144" s="10"/>
      <c r="D144" s="10"/>
      <c r="E144" s="10"/>
      <c r="F144" s="10"/>
      <c r="G144" s="19"/>
      <c r="H144" s="20" t="str">
        <f t="shared" si="8"/>
        <v/>
      </c>
      <c r="I144" s="19"/>
      <c r="J144" s="19"/>
      <c r="K144" s="19"/>
      <c r="L144" s="20" t="str">
        <f>IFERROR(VLOOKUP(C144,재고관리!$A$5:$H$204,8,FALSE)*F144,"")</f>
        <v/>
      </c>
      <c r="M144" s="20" t="str">
        <f t="shared" si="9"/>
        <v/>
      </c>
      <c r="N144" s="10"/>
    </row>
    <row r="145" spans="1:14" x14ac:dyDescent="0.3">
      <c r="A145" s="18"/>
      <c r="B145" s="10"/>
      <c r="C145" s="10"/>
      <c r="D145" s="10"/>
      <c r="E145" s="10"/>
      <c r="F145" s="10"/>
      <c r="G145" s="19"/>
      <c r="H145" s="20" t="str">
        <f t="shared" si="8"/>
        <v/>
      </c>
      <c r="I145" s="19"/>
      <c r="J145" s="19"/>
      <c r="K145" s="19"/>
      <c r="L145" s="20" t="str">
        <f>IFERROR(VLOOKUP(C145,재고관리!$A$5:$H$204,8,FALSE)*F145,"")</f>
        <v/>
      </c>
      <c r="M145" s="20" t="str">
        <f t="shared" si="9"/>
        <v/>
      </c>
      <c r="N145" s="10"/>
    </row>
    <row r="146" spans="1:14" x14ac:dyDescent="0.3">
      <c r="A146" s="18"/>
      <c r="B146" s="10"/>
      <c r="C146" s="10"/>
      <c r="D146" s="10"/>
      <c r="E146" s="10"/>
      <c r="F146" s="10"/>
      <c r="G146" s="19"/>
      <c r="H146" s="20" t="str">
        <f t="shared" si="8"/>
        <v/>
      </c>
      <c r="I146" s="19"/>
      <c r="J146" s="19"/>
      <c r="K146" s="19"/>
      <c r="L146" s="20" t="str">
        <f>IFERROR(VLOOKUP(C146,재고관리!$A$5:$H$204,8,FALSE)*F146,"")</f>
        <v/>
      </c>
      <c r="M146" s="20" t="str">
        <f t="shared" si="9"/>
        <v/>
      </c>
      <c r="N146" s="10"/>
    </row>
    <row r="147" spans="1:14" x14ac:dyDescent="0.3">
      <c r="A147" s="18"/>
      <c r="B147" s="10"/>
      <c r="C147" s="10"/>
      <c r="D147" s="10"/>
      <c r="E147" s="10"/>
      <c r="F147" s="10"/>
      <c r="G147" s="19"/>
      <c r="H147" s="20" t="str">
        <f t="shared" si="8"/>
        <v/>
      </c>
      <c r="I147" s="19"/>
      <c r="J147" s="19"/>
      <c r="K147" s="19"/>
      <c r="L147" s="20" t="str">
        <f>IFERROR(VLOOKUP(C147,재고관리!$A$5:$H$204,8,FALSE)*F147,"")</f>
        <v/>
      </c>
      <c r="M147" s="20" t="str">
        <f t="shared" si="9"/>
        <v/>
      </c>
      <c r="N147" s="10"/>
    </row>
    <row r="148" spans="1:14" x14ac:dyDescent="0.3">
      <c r="A148" s="18"/>
      <c r="B148" s="10"/>
      <c r="C148" s="10"/>
      <c r="D148" s="10"/>
      <c r="E148" s="10"/>
      <c r="F148" s="10"/>
      <c r="G148" s="19"/>
      <c r="H148" s="20" t="str">
        <f t="shared" si="8"/>
        <v/>
      </c>
      <c r="I148" s="19"/>
      <c r="J148" s="19"/>
      <c r="K148" s="19"/>
      <c r="L148" s="20" t="str">
        <f>IFERROR(VLOOKUP(C148,재고관리!$A$5:$H$204,8,FALSE)*F148,"")</f>
        <v/>
      </c>
      <c r="M148" s="20" t="str">
        <f t="shared" si="9"/>
        <v/>
      </c>
      <c r="N148" s="10"/>
    </row>
    <row r="149" spans="1:14" x14ac:dyDescent="0.3">
      <c r="A149" s="18"/>
      <c r="B149" s="10"/>
      <c r="C149" s="10"/>
      <c r="D149" s="10"/>
      <c r="E149" s="10"/>
      <c r="F149" s="10">
        <v>5</v>
      </c>
      <c r="G149" s="19">
        <v>6000</v>
      </c>
      <c r="H149" s="20">
        <f t="shared" si="8"/>
        <v>30000</v>
      </c>
      <c r="I149" s="19"/>
      <c r="J149" s="19"/>
      <c r="K149" s="19"/>
      <c r="L149" s="20">
        <v>2000</v>
      </c>
      <c r="M149" s="20">
        <f t="shared" si="9"/>
        <v>28000</v>
      </c>
      <c r="N149" s="10"/>
    </row>
    <row r="150" spans="1:14" x14ac:dyDescent="0.3">
      <c r="A150" s="18"/>
      <c r="B150" s="10"/>
      <c r="C150" s="10"/>
      <c r="D150" s="10"/>
      <c r="E150" s="10"/>
      <c r="F150" s="10"/>
      <c r="G150" s="19"/>
      <c r="H150" s="20" t="str">
        <f t="shared" si="8"/>
        <v/>
      </c>
      <c r="I150" s="19"/>
      <c r="J150" s="19"/>
      <c r="K150" s="19"/>
      <c r="L150" s="20" t="str">
        <f>IFERROR(VLOOKUP(C150,재고관리!$A$5:$H$204,8,FALSE)*F150,"")</f>
        <v/>
      </c>
      <c r="M150" s="20" t="str">
        <f t="shared" si="9"/>
        <v/>
      </c>
      <c r="N150" s="10"/>
    </row>
    <row r="151" spans="1:14" x14ac:dyDescent="0.3">
      <c r="A151" s="18"/>
      <c r="B151" s="10"/>
      <c r="C151" s="10"/>
      <c r="D151" s="10"/>
      <c r="E151" s="10"/>
      <c r="F151" s="10"/>
      <c r="G151" s="19"/>
      <c r="H151" s="20" t="str">
        <f t="shared" si="8"/>
        <v/>
      </c>
      <c r="I151" s="19"/>
      <c r="J151" s="19"/>
      <c r="K151" s="19"/>
      <c r="L151" s="20" t="str">
        <f>IFERROR(VLOOKUP(C151,재고관리!$A$5:$H$204,8,FALSE)*F151,"")</f>
        <v/>
      </c>
      <c r="M151" s="20" t="str">
        <f t="shared" si="9"/>
        <v/>
      </c>
      <c r="N151" s="10"/>
    </row>
    <row r="152" spans="1:14" x14ac:dyDescent="0.3">
      <c r="A152" s="18"/>
      <c r="B152" s="10"/>
      <c r="C152" s="10"/>
      <c r="D152" s="10"/>
      <c r="E152" s="10"/>
      <c r="F152" s="10"/>
      <c r="G152" s="19"/>
      <c r="H152" s="20" t="str">
        <f t="shared" si="8"/>
        <v/>
      </c>
      <c r="I152" s="19"/>
      <c r="J152" s="19"/>
      <c r="K152" s="19"/>
      <c r="L152" s="20" t="str">
        <f>IFERROR(VLOOKUP(C152,재고관리!$A$5:$H$204,8,FALSE)*F152,"")</f>
        <v/>
      </c>
      <c r="M152" s="20" t="str">
        <f t="shared" si="9"/>
        <v/>
      </c>
      <c r="N152" s="10"/>
    </row>
    <row r="153" spans="1:14" x14ac:dyDescent="0.3">
      <c r="A153" s="18"/>
      <c r="B153" s="10"/>
      <c r="C153" s="10"/>
      <c r="D153" s="10"/>
      <c r="E153" s="10"/>
      <c r="F153" s="10"/>
      <c r="G153" s="19"/>
      <c r="H153" s="20" t="str">
        <f t="shared" si="8"/>
        <v/>
      </c>
      <c r="I153" s="19"/>
      <c r="J153" s="19"/>
      <c r="K153" s="19"/>
      <c r="L153" s="20" t="str">
        <f>IFERROR(VLOOKUP(C153,재고관리!$A$5:$H$204,8,FALSE)*F153,"")</f>
        <v/>
      </c>
      <c r="M153" s="20" t="str">
        <f t="shared" si="9"/>
        <v/>
      </c>
      <c r="N153" s="10"/>
    </row>
    <row r="154" spans="1:14" x14ac:dyDescent="0.3">
      <c r="A154" s="18"/>
      <c r="B154" s="10"/>
      <c r="C154" s="10"/>
      <c r="D154" s="10"/>
      <c r="E154" s="10"/>
      <c r="F154" s="10"/>
      <c r="G154" s="19"/>
      <c r="H154" s="20" t="str">
        <f t="shared" si="8"/>
        <v/>
      </c>
      <c r="I154" s="19"/>
      <c r="J154" s="19"/>
      <c r="K154" s="19"/>
      <c r="L154" s="20" t="str">
        <f>IFERROR(VLOOKUP(C154,재고관리!$A$5:$H$204,8,FALSE)*F154,"")</f>
        <v/>
      </c>
      <c r="M154" s="20" t="str">
        <f t="shared" si="9"/>
        <v/>
      </c>
      <c r="N154" s="10"/>
    </row>
    <row r="155" spans="1:14" x14ac:dyDescent="0.3">
      <c r="A155" s="18"/>
      <c r="B155" s="10"/>
      <c r="C155" s="10"/>
      <c r="D155" s="10"/>
      <c r="E155" s="10"/>
      <c r="F155" s="10"/>
      <c r="G155" s="19"/>
      <c r="H155" s="20" t="str">
        <f t="shared" si="8"/>
        <v/>
      </c>
      <c r="I155" s="19"/>
      <c r="J155" s="19"/>
      <c r="K155" s="19"/>
      <c r="L155" s="20" t="str">
        <f>IFERROR(VLOOKUP(C155,재고관리!$A$5:$H$204,8,FALSE)*F155,"")</f>
        <v/>
      </c>
      <c r="M155" s="20" t="str">
        <f t="shared" si="9"/>
        <v/>
      </c>
      <c r="N155" s="10"/>
    </row>
    <row r="156" spans="1:14" x14ac:dyDescent="0.3">
      <c r="A156" s="18"/>
      <c r="B156" s="10"/>
      <c r="C156" s="10"/>
      <c r="D156" s="10"/>
      <c r="E156" s="10"/>
      <c r="F156" s="10"/>
      <c r="G156" s="19"/>
      <c r="H156" s="20" t="str">
        <f t="shared" si="8"/>
        <v/>
      </c>
      <c r="I156" s="19"/>
      <c r="J156" s="19"/>
      <c r="K156" s="19"/>
      <c r="L156" s="20" t="str">
        <f>IFERROR(VLOOKUP(C156,재고관리!$A$5:$H$204,8,FALSE)*F156,"")</f>
        <v/>
      </c>
      <c r="M156" s="20" t="str">
        <f t="shared" si="9"/>
        <v/>
      </c>
      <c r="N156" s="10"/>
    </row>
    <row r="157" spans="1:14" x14ac:dyDescent="0.3">
      <c r="A157" s="18"/>
      <c r="B157" s="10"/>
      <c r="C157" s="10"/>
      <c r="D157" s="10"/>
      <c r="E157" s="10"/>
      <c r="F157" s="10"/>
      <c r="G157" s="19"/>
      <c r="H157" s="20" t="str">
        <f t="shared" si="8"/>
        <v/>
      </c>
      <c r="I157" s="19"/>
      <c r="J157" s="19"/>
      <c r="K157" s="19"/>
      <c r="L157" s="20" t="str">
        <f>IFERROR(VLOOKUP(C157,재고관리!$A$5:$H$204,8,FALSE)*F157,"")</f>
        <v/>
      </c>
      <c r="M157" s="20" t="str">
        <f t="shared" si="9"/>
        <v/>
      </c>
      <c r="N157" s="10"/>
    </row>
    <row r="158" spans="1:14" x14ac:dyDescent="0.3">
      <c r="A158" s="18"/>
      <c r="B158" s="10"/>
      <c r="C158" s="10"/>
      <c r="D158" s="10"/>
      <c r="E158" s="10"/>
      <c r="F158" s="10"/>
      <c r="G158" s="19"/>
      <c r="H158" s="20" t="str">
        <f t="shared" si="8"/>
        <v/>
      </c>
      <c r="I158" s="19"/>
      <c r="J158" s="19"/>
      <c r="K158" s="19"/>
      <c r="L158" s="20" t="str">
        <f>IFERROR(VLOOKUP(C158,재고관리!$A$5:$H$204,8,FALSE)*F158,"")</f>
        <v/>
      </c>
      <c r="M158" s="20" t="str">
        <f t="shared" si="9"/>
        <v/>
      </c>
      <c r="N158" s="10"/>
    </row>
    <row r="159" spans="1:14" x14ac:dyDescent="0.3">
      <c r="A159" s="18"/>
      <c r="B159" s="10"/>
      <c r="C159" s="10"/>
      <c r="D159" s="10"/>
      <c r="E159" s="10"/>
      <c r="F159" s="10"/>
      <c r="G159" s="19"/>
      <c r="H159" s="20" t="str">
        <f t="shared" si="8"/>
        <v/>
      </c>
      <c r="I159" s="19"/>
      <c r="J159" s="19"/>
      <c r="K159" s="19"/>
      <c r="L159" s="20" t="str">
        <f>IFERROR(VLOOKUP(C159,재고관리!$A$5:$H$204,8,FALSE)*F159,"")</f>
        <v/>
      </c>
      <c r="M159" s="20" t="str">
        <f t="shared" si="9"/>
        <v/>
      </c>
      <c r="N159" s="10"/>
    </row>
    <row r="160" spans="1:14" x14ac:dyDescent="0.3">
      <c r="A160" s="18"/>
      <c r="B160" s="10"/>
      <c r="C160" s="10"/>
      <c r="D160" s="10"/>
      <c r="E160" s="10"/>
      <c r="F160" s="10"/>
      <c r="G160" s="19"/>
      <c r="H160" s="20" t="str">
        <f t="shared" si="8"/>
        <v/>
      </c>
      <c r="I160" s="19"/>
      <c r="J160" s="19"/>
      <c r="K160" s="19"/>
      <c r="L160" s="20" t="str">
        <f>IFERROR(VLOOKUP(C160,재고관리!$A$5:$H$204,8,FALSE)*F160,"")</f>
        <v/>
      </c>
      <c r="M160" s="20" t="str">
        <f t="shared" si="9"/>
        <v/>
      </c>
      <c r="N160" s="10"/>
    </row>
    <row r="161" spans="1:14" x14ac:dyDescent="0.3">
      <c r="A161" s="18"/>
      <c r="B161" s="10"/>
      <c r="C161" s="10"/>
      <c r="D161" s="10"/>
      <c r="E161" s="10"/>
      <c r="F161" s="10"/>
      <c r="G161" s="19"/>
      <c r="H161" s="20" t="str">
        <f t="shared" si="8"/>
        <v/>
      </c>
      <c r="I161" s="19"/>
      <c r="J161" s="19"/>
      <c r="K161" s="19"/>
      <c r="L161" s="20" t="str">
        <f>IFERROR(VLOOKUP(C161,재고관리!$A$5:$H$204,8,FALSE)*F161,"")</f>
        <v/>
      </c>
      <c r="M161" s="20" t="str">
        <f t="shared" si="9"/>
        <v/>
      </c>
      <c r="N161" s="10"/>
    </row>
    <row r="162" spans="1:14" x14ac:dyDescent="0.3">
      <c r="A162" s="18"/>
      <c r="B162" s="10"/>
      <c r="C162" s="10"/>
      <c r="D162" s="10"/>
      <c r="E162" s="10"/>
      <c r="F162" s="10"/>
      <c r="G162" s="19"/>
      <c r="H162" s="20" t="str">
        <f t="shared" si="8"/>
        <v/>
      </c>
      <c r="I162" s="19"/>
      <c r="J162" s="19"/>
      <c r="K162" s="19"/>
      <c r="L162" s="20" t="str">
        <f>IFERROR(VLOOKUP(C162,재고관리!$A$5:$H$204,8,FALSE)*F162,"")</f>
        <v/>
      </c>
      <c r="M162" s="20" t="str">
        <f t="shared" si="9"/>
        <v/>
      </c>
      <c r="N162" s="10"/>
    </row>
    <row r="163" spans="1:14" x14ac:dyDescent="0.3">
      <c r="A163" s="18"/>
      <c r="B163" s="10"/>
      <c r="C163" s="10"/>
      <c r="D163" s="10"/>
      <c r="E163" s="10"/>
      <c r="F163" s="10"/>
      <c r="G163" s="19"/>
      <c r="H163" s="20" t="str">
        <f t="shared" si="8"/>
        <v/>
      </c>
      <c r="I163" s="19"/>
      <c r="J163" s="19"/>
      <c r="K163" s="19"/>
      <c r="L163" s="20" t="str">
        <f>IFERROR(VLOOKUP(C163,재고관리!$A$5:$H$204,8,FALSE)*F163,"")</f>
        <v/>
      </c>
      <c r="M163" s="20" t="str">
        <f t="shared" si="9"/>
        <v/>
      </c>
      <c r="N163" s="10"/>
    </row>
    <row r="164" spans="1:14" x14ac:dyDescent="0.3">
      <c r="A164" s="18"/>
      <c r="B164" s="10"/>
      <c r="C164" s="10"/>
      <c r="D164" s="10"/>
      <c r="E164" s="10"/>
      <c r="F164" s="10"/>
      <c r="G164" s="19"/>
      <c r="H164" s="20" t="str">
        <f t="shared" ref="H164:H195" si="10">IF(OR(F164="",G164=""),"",F164*G164)</f>
        <v/>
      </c>
      <c r="I164" s="19"/>
      <c r="J164" s="19"/>
      <c r="K164" s="19"/>
      <c r="L164" s="20" t="str">
        <f>IFERROR(VLOOKUP(C164,재고관리!$A$5:$H$204,8,FALSE)*F164,"")</f>
        <v/>
      </c>
      <c r="M164" s="20" t="str">
        <f t="shared" ref="M164:M195" si="11">IF(H164="","",H164+I164-J164-K164-L164)</f>
        <v/>
      </c>
      <c r="N164" s="10"/>
    </row>
    <row r="165" spans="1:14" x14ac:dyDescent="0.3">
      <c r="A165" s="18"/>
      <c r="B165" s="10"/>
      <c r="C165" s="10"/>
      <c r="D165" s="10"/>
      <c r="E165" s="10"/>
      <c r="F165" s="10"/>
      <c r="G165" s="19"/>
      <c r="H165" s="20" t="str">
        <f t="shared" si="10"/>
        <v/>
      </c>
      <c r="I165" s="19"/>
      <c r="J165" s="19"/>
      <c r="K165" s="19"/>
      <c r="L165" s="20" t="str">
        <f>IFERROR(VLOOKUP(C165,재고관리!$A$5:$H$204,8,FALSE)*F165,"")</f>
        <v/>
      </c>
      <c r="M165" s="20" t="str">
        <f t="shared" si="11"/>
        <v/>
      </c>
      <c r="N165" s="10"/>
    </row>
    <row r="166" spans="1:14" x14ac:dyDescent="0.3">
      <c r="A166" s="18"/>
      <c r="B166" s="10"/>
      <c r="C166" s="10"/>
      <c r="D166" s="10"/>
      <c r="E166" s="10"/>
      <c r="F166" s="10"/>
      <c r="G166" s="19"/>
      <c r="H166" s="20" t="str">
        <f t="shared" si="10"/>
        <v/>
      </c>
      <c r="I166" s="19"/>
      <c r="J166" s="19"/>
      <c r="K166" s="19"/>
      <c r="L166" s="20" t="str">
        <f>IFERROR(VLOOKUP(C166,재고관리!$A$5:$H$204,8,FALSE)*F166,"")</f>
        <v/>
      </c>
      <c r="M166" s="20" t="str">
        <f t="shared" si="11"/>
        <v/>
      </c>
      <c r="N166" s="10"/>
    </row>
    <row r="167" spans="1:14" x14ac:dyDescent="0.3">
      <c r="A167" s="18"/>
      <c r="B167" s="10"/>
      <c r="C167" s="10"/>
      <c r="D167" s="10"/>
      <c r="E167" s="10"/>
      <c r="F167" s="10"/>
      <c r="G167" s="19"/>
      <c r="H167" s="20" t="str">
        <f t="shared" si="10"/>
        <v/>
      </c>
      <c r="I167" s="19"/>
      <c r="J167" s="19"/>
      <c r="K167" s="19"/>
      <c r="L167" s="20" t="str">
        <f>IFERROR(VLOOKUP(C167,재고관리!$A$5:$H$204,8,FALSE)*F167,"")</f>
        <v/>
      </c>
      <c r="M167" s="20" t="str">
        <f t="shared" si="11"/>
        <v/>
      </c>
      <c r="N167" s="10"/>
    </row>
    <row r="168" spans="1:14" x14ac:dyDescent="0.3">
      <c r="A168" s="18"/>
      <c r="B168" s="10"/>
      <c r="C168" s="10"/>
      <c r="D168" s="10"/>
      <c r="E168" s="10"/>
      <c r="F168" s="10"/>
      <c r="G168" s="19"/>
      <c r="H168" s="20" t="str">
        <f t="shared" si="10"/>
        <v/>
      </c>
      <c r="I168" s="19"/>
      <c r="J168" s="19"/>
      <c r="K168" s="19"/>
      <c r="L168" s="20" t="str">
        <f>IFERROR(VLOOKUP(C168,재고관리!$A$5:$H$204,8,FALSE)*F168,"")</f>
        <v/>
      </c>
      <c r="M168" s="20" t="str">
        <f t="shared" si="11"/>
        <v/>
      </c>
      <c r="N168" s="10"/>
    </row>
    <row r="169" spans="1:14" x14ac:dyDescent="0.3">
      <c r="A169" s="18"/>
      <c r="B169" s="10"/>
      <c r="C169" s="10"/>
      <c r="D169" s="10"/>
      <c r="E169" s="10"/>
      <c r="F169" s="10"/>
      <c r="G169" s="19"/>
      <c r="H169" s="20" t="str">
        <f t="shared" si="10"/>
        <v/>
      </c>
      <c r="I169" s="19"/>
      <c r="J169" s="19"/>
      <c r="K169" s="19"/>
      <c r="L169" s="20" t="str">
        <f>IFERROR(VLOOKUP(C169,재고관리!$A$5:$H$204,8,FALSE)*F169,"")</f>
        <v/>
      </c>
      <c r="M169" s="20" t="str">
        <f t="shared" si="11"/>
        <v/>
      </c>
      <c r="N169" s="10"/>
    </row>
    <row r="170" spans="1:14" x14ac:dyDescent="0.3">
      <c r="A170" s="18"/>
      <c r="B170" s="10"/>
      <c r="C170" s="10"/>
      <c r="D170" s="10"/>
      <c r="E170" s="10"/>
      <c r="F170" s="10"/>
      <c r="G170" s="19"/>
      <c r="H170" s="20" t="str">
        <f t="shared" si="10"/>
        <v/>
      </c>
      <c r="I170" s="19"/>
      <c r="J170" s="19"/>
      <c r="K170" s="19"/>
      <c r="L170" s="20" t="str">
        <f>IFERROR(VLOOKUP(C170,재고관리!$A$5:$H$204,8,FALSE)*F170,"")</f>
        <v/>
      </c>
      <c r="M170" s="20" t="str">
        <f t="shared" si="11"/>
        <v/>
      </c>
      <c r="N170" s="10"/>
    </row>
    <row r="171" spans="1:14" x14ac:dyDescent="0.3">
      <c r="A171" s="18"/>
      <c r="B171" s="10"/>
      <c r="C171" s="10"/>
      <c r="D171" s="10"/>
      <c r="E171" s="10"/>
      <c r="F171" s="10"/>
      <c r="G171" s="19"/>
      <c r="H171" s="20" t="str">
        <f t="shared" si="10"/>
        <v/>
      </c>
      <c r="I171" s="19"/>
      <c r="J171" s="19"/>
      <c r="K171" s="19"/>
      <c r="L171" s="20" t="str">
        <f>IFERROR(VLOOKUP(C171,재고관리!$A$5:$H$204,8,FALSE)*F171,"")</f>
        <v/>
      </c>
      <c r="M171" s="20" t="str">
        <f t="shared" si="11"/>
        <v/>
      </c>
      <c r="N171" s="10"/>
    </row>
    <row r="172" spans="1:14" x14ac:dyDescent="0.3">
      <c r="A172" s="18"/>
      <c r="B172" s="10"/>
      <c r="C172" s="10"/>
      <c r="D172" s="10"/>
      <c r="E172" s="10"/>
      <c r="F172" s="10"/>
      <c r="G172" s="19"/>
      <c r="H172" s="20" t="str">
        <f t="shared" si="10"/>
        <v/>
      </c>
      <c r="I172" s="19"/>
      <c r="J172" s="19"/>
      <c r="K172" s="19"/>
      <c r="L172" s="20" t="str">
        <f>IFERROR(VLOOKUP(C172,재고관리!$A$5:$H$204,8,FALSE)*F172,"")</f>
        <v/>
      </c>
      <c r="M172" s="20" t="str">
        <f t="shared" si="11"/>
        <v/>
      </c>
      <c r="N172" s="10"/>
    </row>
    <row r="173" spans="1:14" x14ac:dyDescent="0.3">
      <c r="A173" s="18"/>
      <c r="B173" s="10"/>
      <c r="C173" s="10"/>
      <c r="D173" s="10"/>
      <c r="E173" s="10"/>
      <c r="F173" s="10"/>
      <c r="G173" s="19"/>
      <c r="H173" s="20" t="str">
        <f t="shared" si="10"/>
        <v/>
      </c>
      <c r="I173" s="19"/>
      <c r="J173" s="19"/>
      <c r="K173" s="19"/>
      <c r="L173" s="20" t="str">
        <f>IFERROR(VLOOKUP(C173,재고관리!$A$5:$H$204,8,FALSE)*F173,"")</f>
        <v/>
      </c>
      <c r="M173" s="20" t="str">
        <f t="shared" si="11"/>
        <v/>
      </c>
      <c r="N173" s="10"/>
    </row>
    <row r="174" spans="1:14" x14ac:dyDescent="0.3">
      <c r="A174" s="18"/>
      <c r="B174" s="10"/>
      <c r="C174" s="10"/>
      <c r="D174" s="10"/>
      <c r="E174" s="10"/>
      <c r="F174" s="10"/>
      <c r="G174" s="19"/>
      <c r="H174" s="20" t="str">
        <f t="shared" si="10"/>
        <v/>
      </c>
      <c r="I174" s="19"/>
      <c r="J174" s="19"/>
      <c r="K174" s="19"/>
      <c r="L174" s="20" t="str">
        <f>IFERROR(VLOOKUP(C174,재고관리!$A$5:$H$204,8,FALSE)*F174,"")</f>
        <v/>
      </c>
      <c r="M174" s="20" t="str">
        <f t="shared" si="11"/>
        <v/>
      </c>
      <c r="N174" s="10"/>
    </row>
    <row r="175" spans="1:14" x14ac:dyDescent="0.3">
      <c r="A175" s="18"/>
      <c r="B175" s="10"/>
      <c r="C175" s="10"/>
      <c r="D175" s="10"/>
      <c r="E175" s="10"/>
      <c r="F175" s="10"/>
      <c r="G175" s="19"/>
      <c r="H175" s="20" t="str">
        <f t="shared" si="10"/>
        <v/>
      </c>
      <c r="I175" s="19"/>
      <c r="J175" s="19"/>
      <c r="K175" s="19"/>
      <c r="L175" s="20" t="str">
        <f>IFERROR(VLOOKUP(C175,재고관리!$A$5:$H$204,8,FALSE)*F175,"")</f>
        <v/>
      </c>
      <c r="M175" s="20" t="str">
        <f t="shared" si="11"/>
        <v/>
      </c>
      <c r="N175" s="10"/>
    </row>
    <row r="176" spans="1:14" x14ac:dyDescent="0.3">
      <c r="A176" s="18"/>
      <c r="B176" s="10"/>
      <c r="C176" s="10"/>
      <c r="D176" s="10"/>
      <c r="E176" s="10"/>
      <c r="F176" s="10"/>
      <c r="G176" s="19"/>
      <c r="H176" s="20" t="str">
        <f t="shared" si="10"/>
        <v/>
      </c>
      <c r="I176" s="19"/>
      <c r="J176" s="19"/>
      <c r="K176" s="19"/>
      <c r="L176" s="20" t="str">
        <f>IFERROR(VLOOKUP(C176,재고관리!$A$5:$H$204,8,FALSE)*F176,"")</f>
        <v/>
      </c>
      <c r="M176" s="20" t="str">
        <f t="shared" si="11"/>
        <v/>
      </c>
      <c r="N176" s="10"/>
    </row>
    <row r="177" spans="1:14" x14ac:dyDescent="0.3">
      <c r="A177" s="18"/>
      <c r="B177" s="10"/>
      <c r="C177" s="10"/>
      <c r="D177" s="10"/>
      <c r="E177" s="10"/>
      <c r="F177" s="10"/>
      <c r="G177" s="19"/>
      <c r="H177" s="20" t="str">
        <f t="shared" si="10"/>
        <v/>
      </c>
      <c r="I177" s="19"/>
      <c r="J177" s="19"/>
      <c r="K177" s="19"/>
      <c r="L177" s="20" t="str">
        <f>IFERROR(VLOOKUP(C177,재고관리!$A$5:$H$204,8,FALSE)*F177,"")</f>
        <v/>
      </c>
      <c r="M177" s="20" t="str">
        <f t="shared" si="11"/>
        <v/>
      </c>
      <c r="N177" s="10"/>
    </row>
    <row r="178" spans="1:14" x14ac:dyDescent="0.3">
      <c r="A178" s="18"/>
      <c r="B178" s="10"/>
      <c r="C178" s="10"/>
      <c r="D178" s="10"/>
      <c r="E178" s="10"/>
      <c r="F178" s="10"/>
      <c r="G178" s="19"/>
      <c r="H178" s="20" t="str">
        <f t="shared" si="10"/>
        <v/>
      </c>
      <c r="I178" s="19"/>
      <c r="J178" s="19"/>
      <c r="K178" s="19"/>
      <c r="L178" s="20" t="str">
        <f>IFERROR(VLOOKUP(C178,재고관리!$A$5:$H$204,8,FALSE)*F178,"")</f>
        <v/>
      </c>
      <c r="M178" s="20" t="str">
        <f t="shared" si="11"/>
        <v/>
      </c>
      <c r="N178" s="10"/>
    </row>
    <row r="179" spans="1:14" x14ac:dyDescent="0.3">
      <c r="A179" s="18"/>
      <c r="B179" s="10"/>
      <c r="C179" s="10"/>
      <c r="D179" s="10"/>
      <c r="E179" s="10"/>
      <c r="F179" s="10"/>
      <c r="G179" s="19"/>
      <c r="H179" s="20" t="str">
        <f t="shared" si="10"/>
        <v/>
      </c>
      <c r="I179" s="19"/>
      <c r="J179" s="19"/>
      <c r="K179" s="19"/>
      <c r="L179" s="20" t="str">
        <f>IFERROR(VLOOKUP(C179,재고관리!$A$5:$H$204,8,FALSE)*F179,"")</f>
        <v/>
      </c>
      <c r="M179" s="20" t="str">
        <f t="shared" si="11"/>
        <v/>
      </c>
      <c r="N179" s="10"/>
    </row>
    <row r="180" spans="1:14" x14ac:dyDescent="0.3">
      <c r="A180" s="18"/>
      <c r="B180" s="10"/>
      <c r="C180" s="10"/>
      <c r="D180" s="10"/>
      <c r="E180" s="10"/>
      <c r="F180" s="10"/>
      <c r="G180" s="19"/>
      <c r="H180" s="20" t="str">
        <f t="shared" si="10"/>
        <v/>
      </c>
      <c r="I180" s="19"/>
      <c r="J180" s="19"/>
      <c r="K180" s="19"/>
      <c r="L180" s="20" t="str">
        <f>IFERROR(VLOOKUP(C180,재고관리!$A$5:$H$204,8,FALSE)*F180,"")</f>
        <v/>
      </c>
      <c r="M180" s="20" t="str">
        <f t="shared" si="11"/>
        <v/>
      </c>
      <c r="N180" s="10"/>
    </row>
    <row r="181" spans="1:14" x14ac:dyDescent="0.3">
      <c r="A181" s="18"/>
      <c r="B181" s="10"/>
      <c r="C181" s="10"/>
      <c r="D181" s="10"/>
      <c r="E181" s="10"/>
      <c r="F181" s="10"/>
      <c r="G181" s="19"/>
      <c r="H181" s="20" t="str">
        <f t="shared" si="10"/>
        <v/>
      </c>
      <c r="I181" s="19"/>
      <c r="J181" s="19"/>
      <c r="K181" s="19"/>
      <c r="L181" s="20" t="str">
        <f>IFERROR(VLOOKUP(C181,재고관리!$A$5:$H$204,8,FALSE)*F181,"")</f>
        <v/>
      </c>
      <c r="M181" s="20" t="str">
        <f t="shared" si="11"/>
        <v/>
      </c>
      <c r="N181" s="10"/>
    </row>
    <row r="182" spans="1:14" x14ac:dyDescent="0.3">
      <c r="A182" s="18"/>
      <c r="B182" s="10"/>
      <c r="C182" s="10"/>
      <c r="D182" s="10"/>
      <c r="E182" s="10"/>
      <c r="F182" s="10"/>
      <c r="G182" s="19"/>
      <c r="H182" s="20" t="str">
        <f t="shared" si="10"/>
        <v/>
      </c>
      <c r="I182" s="19"/>
      <c r="J182" s="19"/>
      <c r="K182" s="19"/>
      <c r="L182" s="20" t="str">
        <f>IFERROR(VLOOKUP(C182,재고관리!$A$5:$H$204,8,FALSE)*F182,"")</f>
        <v/>
      </c>
      <c r="M182" s="20" t="str">
        <f t="shared" si="11"/>
        <v/>
      </c>
      <c r="N182" s="10"/>
    </row>
    <row r="183" spans="1:14" x14ac:dyDescent="0.3">
      <c r="A183" s="18"/>
      <c r="B183" s="10"/>
      <c r="C183" s="10"/>
      <c r="D183" s="10"/>
      <c r="E183" s="10"/>
      <c r="F183" s="10"/>
      <c r="G183" s="19"/>
      <c r="H183" s="20" t="str">
        <f t="shared" si="10"/>
        <v/>
      </c>
      <c r="I183" s="19"/>
      <c r="J183" s="19"/>
      <c r="K183" s="19"/>
      <c r="L183" s="20" t="str">
        <f>IFERROR(VLOOKUP(C183,재고관리!$A$5:$H$204,8,FALSE)*F183,"")</f>
        <v/>
      </c>
      <c r="M183" s="20" t="str">
        <f t="shared" si="11"/>
        <v/>
      </c>
      <c r="N183" s="10"/>
    </row>
    <row r="184" spans="1:14" x14ac:dyDescent="0.3">
      <c r="A184" s="18"/>
      <c r="B184" s="10"/>
      <c r="C184" s="10"/>
      <c r="D184" s="10"/>
      <c r="E184" s="10"/>
      <c r="F184" s="10"/>
      <c r="G184" s="19"/>
      <c r="H184" s="20" t="str">
        <f t="shared" si="10"/>
        <v/>
      </c>
      <c r="I184" s="19"/>
      <c r="J184" s="19"/>
      <c r="K184" s="19"/>
      <c r="L184" s="20" t="str">
        <f>IFERROR(VLOOKUP(C184,재고관리!$A$5:$H$204,8,FALSE)*F184,"")</f>
        <v/>
      </c>
      <c r="M184" s="20" t="str">
        <f t="shared" si="11"/>
        <v/>
      </c>
      <c r="N184" s="10"/>
    </row>
    <row r="185" spans="1:14" x14ac:dyDescent="0.3">
      <c r="A185" s="18"/>
      <c r="B185" s="10"/>
      <c r="C185" s="10"/>
      <c r="D185" s="10"/>
      <c r="E185" s="10"/>
      <c r="F185" s="10"/>
      <c r="G185" s="19"/>
      <c r="H185" s="20" t="str">
        <f t="shared" si="10"/>
        <v/>
      </c>
      <c r="I185" s="19"/>
      <c r="J185" s="19"/>
      <c r="K185" s="19"/>
      <c r="L185" s="20" t="str">
        <f>IFERROR(VLOOKUP(C185,재고관리!$A$5:$H$204,8,FALSE)*F185,"")</f>
        <v/>
      </c>
      <c r="M185" s="20" t="str">
        <f t="shared" si="11"/>
        <v/>
      </c>
      <c r="N185" s="10"/>
    </row>
    <row r="186" spans="1:14" x14ac:dyDescent="0.3">
      <c r="A186" s="18"/>
      <c r="B186" s="10"/>
      <c r="C186" s="10"/>
      <c r="D186" s="10"/>
      <c r="E186" s="10"/>
      <c r="F186" s="10"/>
      <c r="G186" s="19"/>
      <c r="H186" s="20" t="str">
        <f t="shared" si="10"/>
        <v/>
      </c>
      <c r="I186" s="19"/>
      <c r="J186" s="19"/>
      <c r="K186" s="19"/>
      <c r="L186" s="20" t="str">
        <f>IFERROR(VLOOKUP(C186,재고관리!$A$5:$H$204,8,FALSE)*F186,"")</f>
        <v/>
      </c>
      <c r="M186" s="20" t="str">
        <f t="shared" si="11"/>
        <v/>
      </c>
      <c r="N186" s="10"/>
    </row>
    <row r="187" spans="1:14" x14ac:dyDescent="0.3">
      <c r="A187" s="18"/>
      <c r="B187" s="10"/>
      <c r="C187" s="10"/>
      <c r="D187" s="10"/>
      <c r="E187" s="10"/>
      <c r="F187" s="10"/>
      <c r="G187" s="19"/>
      <c r="H187" s="20" t="str">
        <f t="shared" si="10"/>
        <v/>
      </c>
      <c r="I187" s="19"/>
      <c r="J187" s="19"/>
      <c r="K187" s="19"/>
      <c r="L187" s="20" t="str">
        <f>IFERROR(VLOOKUP(C187,재고관리!$A$5:$H$204,8,FALSE)*F187,"")</f>
        <v/>
      </c>
      <c r="M187" s="20" t="str">
        <f t="shared" si="11"/>
        <v/>
      </c>
      <c r="N187" s="10"/>
    </row>
    <row r="188" spans="1:14" x14ac:dyDescent="0.3">
      <c r="A188" s="18"/>
      <c r="B188" s="10"/>
      <c r="C188" s="10"/>
      <c r="D188" s="10"/>
      <c r="E188" s="10"/>
      <c r="F188" s="10"/>
      <c r="G188" s="19"/>
      <c r="H188" s="20" t="str">
        <f t="shared" si="10"/>
        <v/>
      </c>
      <c r="I188" s="19"/>
      <c r="J188" s="19"/>
      <c r="K188" s="19"/>
      <c r="L188" s="20" t="str">
        <f>IFERROR(VLOOKUP(C188,재고관리!$A$5:$H$204,8,FALSE)*F188,"")</f>
        <v/>
      </c>
      <c r="M188" s="20" t="str">
        <f t="shared" si="11"/>
        <v/>
      </c>
      <c r="N188" s="10"/>
    </row>
    <row r="189" spans="1:14" x14ac:dyDescent="0.3">
      <c r="A189" s="18"/>
      <c r="B189" s="10"/>
      <c r="C189" s="10"/>
      <c r="D189" s="10"/>
      <c r="E189" s="10"/>
      <c r="F189" s="10"/>
      <c r="G189" s="19"/>
      <c r="H189" s="20" t="str">
        <f t="shared" si="10"/>
        <v/>
      </c>
      <c r="I189" s="19"/>
      <c r="J189" s="19"/>
      <c r="K189" s="19"/>
      <c r="L189" s="20" t="str">
        <f>IFERROR(VLOOKUP(C189,재고관리!$A$5:$H$204,8,FALSE)*F189,"")</f>
        <v/>
      </c>
      <c r="M189" s="20" t="str">
        <f t="shared" si="11"/>
        <v/>
      </c>
      <c r="N189" s="10"/>
    </row>
    <row r="190" spans="1:14" x14ac:dyDescent="0.3">
      <c r="A190" s="18"/>
      <c r="B190" s="10"/>
      <c r="C190" s="10"/>
      <c r="D190" s="10"/>
      <c r="E190" s="10"/>
      <c r="F190" s="10"/>
      <c r="G190" s="19"/>
      <c r="H190" s="20" t="str">
        <f t="shared" si="10"/>
        <v/>
      </c>
      <c r="I190" s="19"/>
      <c r="J190" s="19"/>
      <c r="K190" s="19"/>
      <c r="L190" s="20" t="str">
        <f>IFERROR(VLOOKUP(C190,재고관리!$A$5:$H$204,8,FALSE)*F190,"")</f>
        <v/>
      </c>
      <c r="M190" s="20" t="str">
        <f t="shared" si="11"/>
        <v/>
      </c>
      <c r="N190" s="10"/>
    </row>
    <row r="191" spans="1:14" x14ac:dyDescent="0.3">
      <c r="A191" s="18"/>
      <c r="B191" s="10"/>
      <c r="C191" s="10"/>
      <c r="D191" s="10"/>
      <c r="E191" s="10"/>
      <c r="F191" s="10"/>
      <c r="G191" s="19"/>
      <c r="H191" s="20" t="str">
        <f t="shared" si="10"/>
        <v/>
      </c>
      <c r="I191" s="19"/>
      <c r="J191" s="19"/>
      <c r="K191" s="19"/>
      <c r="L191" s="20" t="str">
        <f>IFERROR(VLOOKUP(C191,재고관리!$A$5:$H$204,8,FALSE)*F191,"")</f>
        <v/>
      </c>
      <c r="M191" s="20" t="str">
        <f t="shared" si="11"/>
        <v/>
      </c>
      <c r="N191" s="10"/>
    </row>
    <row r="192" spans="1:14" x14ac:dyDescent="0.3">
      <c r="A192" s="18"/>
      <c r="B192" s="10"/>
      <c r="C192" s="10"/>
      <c r="D192" s="10"/>
      <c r="E192" s="10"/>
      <c r="F192" s="10"/>
      <c r="G192" s="19"/>
      <c r="H192" s="20" t="str">
        <f t="shared" si="10"/>
        <v/>
      </c>
      <c r="I192" s="19"/>
      <c r="J192" s="19"/>
      <c r="K192" s="19"/>
      <c r="L192" s="20" t="str">
        <f>IFERROR(VLOOKUP(C192,재고관리!$A$5:$H$204,8,FALSE)*F192,"")</f>
        <v/>
      </c>
      <c r="M192" s="20" t="str">
        <f t="shared" si="11"/>
        <v/>
      </c>
      <c r="N192" s="10"/>
    </row>
    <row r="193" spans="1:14" x14ac:dyDescent="0.3">
      <c r="A193" s="18"/>
      <c r="B193" s="10"/>
      <c r="C193" s="10"/>
      <c r="D193" s="10"/>
      <c r="E193" s="10"/>
      <c r="F193" s="10"/>
      <c r="G193" s="19"/>
      <c r="H193" s="20" t="str">
        <f t="shared" si="10"/>
        <v/>
      </c>
      <c r="I193" s="19"/>
      <c r="J193" s="19"/>
      <c r="K193" s="19"/>
      <c r="L193" s="20" t="str">
        <f>IFERROR(VLOOKUP(C193,재고관리!$A$5:$H$204,8,FALSE)*F193,"")</f>
        <v/>
      </c>
      <c r="M193" s="20" t="str">
        <f t="shared" si="11"/>
        <v/>
      </c>
      <c r="N193" s="10"/>
    </row>
    <row r="194" spans="1:14" x14ac:dyDescent="0.3">
      <c r="A194" s="18"/>
      <c r="B194" s="10"/>
      <c r="C194" s="10"/>
      <c r="D194" s="10"/>
      <c r="E194" s="10"/>
      <c r="F194" s="10"/>
      <c r="G194" s="19"/>
      <c r="H194" s="20" t="str">
        <f t="shared" si="10"/>
        <v/>
      </c>
      <c r="I194" s="19"/>
      <c r="J194" s="19"/>
      <c r="K194" s="19"/>
      <c r="L194" s="20" t="str">
        <f>IFERROR(VLOOKUP(C194,재고관리!$A$5:$H$204,8,FALSE)*F194,"")</f>
        <v/>
      </c>
      <c r="M194" s="20" t="str">
        <f t="shared" si="11"/>
        <v/>
      </c>
      <c r="N194" s="10"/>
    </row>
    <row r="195" spans="1:14" x14ac:dyDescent="0.3">
      <c r="A195" s="18"/>
      <c r="B195" s="10"/>
      <c r="C195" s="10"/>
      <c r="D195" s="10"/>
      <c r="E195" s="10"/>
      <c r="F195" s="10"/>
      <c r="G195" s="19"/>
      <c r="H195" s="20" t="str">
        <f t="shared" si="10"/>
        <v/>
      </c>
      <c r="I195" s="19"/>
      <c r="J195" s="19"/>
      <c r="K195" s="19"/>
      <c r="L195" s="20" t="str">
        <f>IFERROR(VLOOKUP(C195,재고관리!$A$5:$H$204,8,FALSE)*F195,"")</f>
        <v/>
      </c>
      <c r="M195" s="20" t="str">
        <f t="shared" si="11"/>
        <v/>
      </c>
      <c r="N195" s="10"/>
    </row>
    <row r="196" spans="1:14" x14ac:dyDescent="0.3">
      <c r="A196" s="18"/>
      <c r="B196" s="10"/>
      <c r="C196" s="10"/>
      <c r="D196" s="10"/>
      <c r="E196" s="10"/>
      <c r="F196" s="10"/>
      <c r="G196" s="19"/>
      <c r="H196" s="20" t="str">
        <f t="shared" ref="H196:H227" si="12">IF(OR(F196="",G196=""),"",F196*G196)</f>
        <v/>
      </c>
      <c r="I196" s="19"/>
      <c r="J196" s="19"/>
      <c r="K196" s="19"/>
      <c r="L196" s="20" t="str">
        <f>IFERROR(VLOOKUP(C196,재고관리!$A$5:$H$204,8,FALSE)*F196,"")</f>
        <v/>
      </c>
      <c r="M196" s="20" t="str">
        <f t="shared" ref="M196:M227" si="13">IF(H196="","",H196+I196-J196-K196-L196)</f>
        <v/>
      </c>
      <c r="N196" s="10"/>
    </row>
    <row r="197" spans="1:14" x14ac:dyDescent="0.3">
      <c r="A197" s="18"/>
      <c r="B197" s="10"/>
      <c r="C197" s="10"/>
      <c r="D197" s="10"/>
      <c r="E197" s="10"/>
      <c r="F197" s="10"/>
      <c r="G197" s="19"/>
      <c r="H197" s="20" t="str">
        <f t="shared" si="12"/>
        <v/>
      </c>
      <c r="I197" s="19"/>
      <c r="J197" s="19"/>
      <c r="K197" s="19"/>
      <c r="L197" s="20" t="str">
        <f>IFERROR(VLOOKUP(C197,재고관리!$A$5:$H$204,8,FALSE)*F197,"")</f>
        <v/>
      </c>
      <c r="M197" s="20" t="str">
        <f t="shared" si="13"/>
        <v/>
      </c>
      <c r="N197" s="10"/>
    </row>
    <row r="198" spans="1:14" x14ac:dyDescent="0.3">
      <c r="A198" s="18"/>
      <c r="B198" s="10"/>
      <c r="C198" s="10"/>
      <c r="D198" s="10"/>
      <c r="E198" s="10"/>
      <c r="F198" s="10"/>
      <c r="G198" s="19"/>
      <c r="H198" s="20" t="str">
        <f t="shared" si="12"/>
        <v/>
      </c>
      <c r="I198" s="19"/>
      <c r="J198" s="19"/>
      <c r="K198" s="19"/>
      <c r="L198" s="20" t="str">
        <f>IFERROR(VLOOKUP(C198,재고관리!$A$5:$H$204,8,FALSE)*F198,"")</f>
        <v/>
      </c>
      <c r="M198" s="20" t="str">
        <f t="shared" si="13"/>
        <v/>
      </c>
      <c r="N198" s="10"/>
    </row>
    <row r="199" spans="1:14" x14ac:dyDescent="0.3">
      <c r="A199" s="18"/>
      <c r="B199" s="10"/>
      <c r="C199" s="10"/>
      <c r="D199" s="10"/>
      <c r="E199" s="10"/>
      <c r="F199" s="10"/>
      <c r="G199" s="19"/>
      <c r="H199" s="20" t="str">
        <f t="shared" si="12"/>
        <v/>
      </c>
      <c r="I199" s="19"/>
      <c r="J199" s="19"/>
      <c r="K199" s="19"/>
      <c r="L199" s="20" t="str">
        <f>IFERROR(VLOOKUP(C199,재고관리!$A$5:$H$204,8,FALSE)*F199,"")</f>
        <v/>
      </c>
      <c r="M199" s="20" t="str">
        <f t="shared" si="13"/>
        <v/>
      </c>
      <c r="N199" s="10"/>
    </row>
    <row r="200" spans="1:14" x14ac:dyDescent="0.3">
      <c r="A200" s="18"/>
      <c r="B200" s="10"/>
      <c r="C200" s="10"/>
      <c r="D200" s="10"/>
      <c r="E200" s="10"/>
      <c r="F200" s="10"/>
      <c r="G200" s="19"/>
      <c r="H200" s="20" t="str">
        <f t="shared" si="12"/>
        <v/>
      </c>
      <c r="I200" s="19"/>
      <c r="J200" s="19"/>
      <c r="K200" s="19"/>
      <c r="L200" s="20" t="str">
        <f>IFERROR(VLOOKUP(C200,재고관리!$A$5:$H$204,8,FALSE)*F200,"")</f>
        <v/>
      </c>
      <c r="M200" s="20" t="str">
        <f t="shared" si="13"/>
        <v/>
      </c>
      <c r="N200" s="10"/>
    </row>
    <row r="201" spans="1:14" x14ac:dyDescent="0.3">
      <c r="A201" s="18"/>
      <c r="B201" s="10"/>
      <c r="C201" s="10"/>
      <c r="D201" s="10"/>
      <c r="E201" s="10"/>
      <c r="F201" s="10"/>
      <c r="G201" s="19"/>
      <c r="H201" s="20" t="str">
        <f t="shared" si="12"/>
        <v/>
      </c>
      <c r="I201" s="19"/>
      <c r="J201" s="19"/>
      <c r="K201" s="19"/>
      <c r="L201" s="20" t="str">
        <f>IFERROR(VLOOKUP(C201,재고관리!$A$5:$H$204,8,FALSE)*F201,"")</f>
        <v/>
      </c>
      <c r="M201" s="20" t="str">
        <f t="shared" si="13"/>
        <v/>
      </c>
      <c r="N201" s="10"/>
    </row>
    <row r="202" spans="1:14" x14ac:dyDescent="0.3">
      <c r="A202" s="18"/>
      <c r="B202" s="10"/>
      <c r="C202" s="10"/>
      <c r="D202" s="10"/>
      <c r="E202" s="10"/>
      <c r="F202" s="10"/>
      <c r="G202" s="19"/>
      <c r="H202" s="20" t="str">
        <f t="shared" si="12"/>
        <v/>
      </c>
      <c r="I202" s="19"/>
      <c r="J202" s="19"/>
      <c r="K202" s="19"/>
      <c r="L202" s="20" t="str">
        <f>IFERROR(VLOOKUP(C202,재고관리!$A$5:$H$204,8,FALSE)*F202,"")</f>
        <v/>
      </c>
      <c r="M202" s="20" t="str">
        <f t="shared" si="13"/>
        <v/>
      </c>
      <c r="N202" s="10"/>
    </row>
    <row r="203" spans="1:14" x14ac:dyDescent="0.3">
      <c r="A203" s="18"/>
      <c r="B203" s="10"/>
      <c r="C203" s="10"/>
      <c r="D203" s="10"/>
      <c r="E203" s="10"/>
      <c r="F203" s="10"/>
      <c r="G203" s="19"/>
      <c r="H203" s="20" t="str">
        <f t="shared" si="12"/>
        <v/>
      </c>
      <c r="I203" s="19"/>
      <c r="J203" s="19"/>
      <c r="K203" s="19"/>
      <c r="L203" s="20" t="str">
        <f>IFERROR(VLOOKUP(C203,재고관리!$A$5:$H$204,8,FALSE)*F203,"")</f>
        <v/>
      </c>
      <c r="M203" s="20" t="str">
        <f t="shared" si="13"/>
        <v/>
      </c>
      <c r="N203" s="10"/>
    </row>
  </sheetData>
  <autoFilter ref="A3:N203" xr:uid="{00000000-0009-0000-0000-000002000000}"/>
  <mergeCells count="1">
    <mergeCell ref="A1:N1"/>
  </mergeCells>
  <phoneticPr fontId="6" type="noConversion"/>
  <conditionalFormatting sqref="B4:B203">
    <cfRule type="expression" dxfId="0" priority="1">
      <formula>AND($B4&lt;&gt;"",COUNTIF($B$4:$B$203,$B4)&gt;1)</formula>
    </cfRule>
  </conditionalFormatting>
  <dataValidations count="1">
    <dataValidation type="decimal" operator="greaterThanOrEqual" allowBlank="1" errorTitle="입력 오류" error="0 이상의 숫자를 입력하세요." sqref="F4:G203 I4:L203" xr:uid="{00000000-0002-0000-0200-000000000000}">
      <formula1>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3"/>
  <sheetViews>
    <sheetView showGridLines="0" workbookViewId="0">
      <pane ySplit="3" topLeftCell="A75" activePane="bottomLeft" state="frozen"/>
      <selection pane="bottomLeft" activeCell="A4" sqref="A4:L103"/>
    </sheetView>
  </sheetViews>
  <sheetFormatPr defaultRowHeight="16.5" x14ac:dyDescent="0.3"/>
  <cols>
    <col min="1" max="1" width="22" style="5" customWidth="1"/>
    <col min="2" max="2" width="14" style="5" customWidth="1"/>
    <col min="3" max="3" width="18" style="5" customWidth="1"/>
    <col min="4" max="4" width="28" style="5" customWidth="1"/>
    <col min="5" max="5" width="20" style="5" customWidth="1"/>
    <col min="6" max="6" width="24" style="5" customWidth="1"/>
    <col min="7" max="8" width="18" style="5" customWidth="1"/>
    <col min="9" max="9" width="16" style="5" customWidth="1"/>
    <col min="10" max="10" width="35" style="5" customWidth="1"/>
    <col min="11" max="11" width="14" style="5" customWidth="1"/>
    <col min="12" max="12" width="25" style="5" customWidth="1"/>
  </cols>
  <sheetData>
    <row r="1" spans="1:12" ht="26.25" customHeight="1" x14ac:dyDescent="0.45">
      <c r="A1" s="25" t="s">
        <v>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2" x14ac:dyDescent="0.3">
      <c r="A3" s="3" t="s">
        <v>48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55</v>
      </c>
      <c r="I3" s="3" t="s">
        <v>56</v>
      </c>
      <c r="J3" s="3" t="s">
        <v>57</v>
      </c>
      <c r="K3" s="3" t="s">
        <v>58</v>
      </c>
      <c r="L3" s="3" t="s">
        <v>59</v>
      </c>
    </row>
    <row r="4" spans="1:12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8"/>
      <c r="L4" s="10"/>
    </row>
    <row r="5" spans="1:12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8"/>
      <c r="L5" s="10"/>
    </row>
    <row r="6" spans="1:12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8"/>
      <c r="L6" s="10"/>
    </row>
    <row r="7" spans="1:12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8"/>
      <c r="L7" s="10"/>
    </row>
    <row r="8" spans="1:12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8"/>
      <c r="L8" s="10"/>
    </row>
    <row r="9" spans="1:12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8"/>
      <c r="L9" s="10"/>
    </row>
    <row r="10" spans="1:12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8"/>
      <c r="L10" s="10"/>
    </row>
    <row r="11" spans="1:12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8"/>
      <c r="L11" s="10"/>
    </row>
    <row r="12" spans="1:12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8"/>
      <c r="L12" s="10"/>
    </row>
    <row r="13" spans="1:12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8"/>
      <c r="L13" s="10"/>
    </row>
    <row r="14" spans="1:12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8"/>
      <c r="L14" s="10"/>
    </row>
    <row r="15" spans="1:12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8"/>
      <c r="L15" s="10"/>
    </row>
    <row r="16" spans="1:12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8"/>
      <c r="L16" s="10"/>
    </row>
    <row r="17" spans="1:12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8"/>
      <c r="L17" s="10"/>
    </row>
    <row r="18" spans="1:12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8"/>
      <c r="L18" s="10"/>
    </row>
    <row r="19" spans="1:1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8"/>
      <c r="L19" s="10"/>
    </row>
    <row r="20" spans="1:1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8"/>
      <c r="L20" s="10"/>
    </row>
    <row r="21" spans="1:12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8"/>
      <c r="L21" s="10"/>
    </row>
    <row r="22" spans="1:12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8"/>
      <c r="L22" s="10"/>
    </row>
    <row r="23" spans="1:12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8"/>
      <c r="L23" s="10"/>
    </row>
    <row r="24" spans="1:12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8"/>
      <c r="L24" s="10"/>
    </row>
    <row r="25" spans="1:12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8"/>
      <c r="L25" s="10"/>
    </row>
    <row r="26" spans="1:12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8"/>
      <c r="L26" s="10"/>
    </row>
    <row r="27" spans="1:12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8"/>
      <c r="L27" s="10"/>
    </row>
    <row r="28" spans="1:12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8"/>
      <c r="L28" s="10"/>
    </row>
    <row r="29" spans="1:1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8"/>
      <c r="L29" s="10"/>
    </row>
    <row r="30" spans="1:1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8"/>
      <c r="L30" s="10"/>
    </row>
    <row r="31" spans="1:12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8"/>
      <c r="L31" s="10"/>
    </row>
    <row r="32" spans="1:12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8"/>
      <c r="L32" s="10"/>
    </row>
    <row r="33" spans="1:12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8"/>
      <c r="L33" s="10"/>
    </row>
    <row r="34" spans="1:12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8"/>
      <c r="L34" s="10"/>
    </row>
    <row r="35" spans="1:12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8"/>
      <c r="L35" s="10"/>
    </row>
    <row r="36" spans="1:12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8"/>
      <c r="L36" s="10"/>
    </row>
    <row r="37" spans="1:12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8"/>
      <c r="L37" s="10"/>
    </row>
    <row r="38" spans="1:12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8"/>
      <c r="L38" s="10"/>
    </row>
    <row r="39" spans="1:12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8"/>
      <c r="L39" s="10"/>
    </row>
    <row r="40" spans="1:12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8"/>
      <c r="L40" s="10"/>
    </row>
    <row r="41" spans="1:12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8"/>
      <c r="L41" s="10"/>
    </row>
    <row r="42" spans="1:12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8"/>
      <c r="L42" s="10"/>
    </row>
    <row r="43" spans="1:12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8"/>
      <c r="L43" s="10"/>
    </row>
    <row r="44" spans="1:12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8"/>
      <c r="L44" s="10"/>
    </row>
    <row r="45" spans="1:12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8"/>
      <c r="L45" s="10"/>
    </row>
    <row r="46" spans="1:12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8"/>
      <c r="L46" s="10"/>
    </row>
    <row r="47" spans="1:12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8"/>
      <c r="L47" s="10"/>
    </row>
    <row r="48" spans="1:12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8"/>
      <c r="L48" s="10"/>
    </row>
    <row r="49" spans="1:12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8"/>
      <c r="L49" s="10"/>
    </row>
    <row r="50" spans="1:12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8"/>
      <c r="L50" s="10"/>
    </row>
    <row r="51" spans="1:12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8"/>
      <c r="L51" s="10"/>
    </row>
    <row r="52" spans="1:12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8"/>
      <c r="L52" s="10"/>
    </row>
    <row r="53" spans="1:12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8"/>
      <c r="L53" s="10"/>
    </row>
    <row r="54" spans="1:12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0"/>
    </row>
    <row r="55" spans="1:12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8"/>
      <c r="L55" s="10"/>
    </row>
    <row r="56" spans="1:12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8"/>
      <c r="L56" s="10"/>
    </row>
    <row r="57" spans="1:12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8"/>
      <c r="L57" s="10"/>
    </row>
    <row r="58" spans="1:12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8"/>
      <c r="L58" s="10"/>
    </row>
    <row r="59" spans="1:12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8"/>
      <c r="L59" s="10"/>
    </row>
    <row r="60" spans="1:12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8"/>
      <c r="L60" s="10"/>
    </row>
    <row r="61" spans="1:12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8"/>
      <c r="L61" s="10"/>
    </row>
    <row r="62" spans="1:12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8"/>
      <c r="L62" s="10"/>
    </row>
    <row r="63" spans="1:12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8"/>
      <c r="L63" s="10"/>
    </row>
    <row r="64" spans="1:12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8"/>
      <c r="L64" s="10"/>
    </row>
    <row r="65" spans="1:12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8"/>
      <c r="L65" s="10"/>
    </row>
    <row r="66" spans="1:12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8"/>
      <c r="L66" s="10"/>
    </row>
    <row r="67" spans="1:12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8"/>
      <c r="L67" s="10"/>
    </row>
    <row r="68" spans="1:12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8"/>
      <c r="L68" s="10"/>
    </row>
    <row r="69" spans="1:12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8"/>
      <c r="L69" s="10"/>
    </row>
    <row r="70" spans="1:12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8"/>
      <c r="L70" s="10"/>
    </row>
    <row r="71" spans="1:12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8"/>
      <c r="L71" s="10"/>
    </row>
    <row r="72" spans="1:12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8"/>
      <c r="L72" s="10"/>
    </row>
    <row r="73" spans="1:12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8"/>
      <c r="L73" s="10"/>
    </row>
    <row r="74" spans="1:12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8"/>
      <c r="L74" s="10"/>
    </row>
    <row r="75" spans="1:12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8"/>
      <c r="L75" s="10"/>
    </row>
    <row r="76" spans="1:12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8"/>
      <c r="L76" s="10"/>
    </row>
    <row r="77" spans="1:12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8"/>
      <c r="L77" s="10"/>
    </row>
    <row r="78" spans="1:12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8"/>
      <c r="L78" s="10"/>
    </row>
    <row r="79" spans="1:12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8"/>
      <c r="L79" s="10"/>
    </row>
    <row r="80" spans="1:12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8"/>
      <c r="L80" s="10"/>
    </row>
    <row r="81" spans="1:12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8"/>
      <c r="L81" s="10"/>
    </row>
    <row r="82" spans="1:12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8"/>
      <c r="L82" s="10"/>
    </row>
    <row r="83" spans="1:12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8"/>
      <c r="L83" s="10"/>
    </row>
    <row r="84" spans="1:12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8"/>
      <c r="L84" s="10"/>
    </row>
    <row r="85" spans="1:12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8"/>
      <c r="L85" s="10"/>
    </row>
    <row r="86" spans="1:12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8"/>
      <c r="L86" s="10"/>
    </row>
    <row r="87" spans="1:12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8"/>
      <c r="L87" s="10"/>
    </row>
    <row r="88" spans="1:12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8"/>
      <c r="L88" s="10"/>
    </row>
    <row r="89" spans="1:12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8"/>
      <c r="L89" s="10"/>
    </row>
    <row r="90" spans="1:12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8"/>
      <c r="L90" s="10"/>
    </row>
    <row r="91" spans="1:12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8"/>
      <c r="L91" s="10"/>
    </row>
    <row r="92" spans="1:12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8"/>
      <c r="L92" s="10"/>
    </row>
    <row r="93" spans="1:12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8"/>
      <c r="L93" s="10"/>
    </row>
    <row r="94" spans="1:12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8"/>
      <c r="L94" s="10"/>
    </row>
    <row r="95" spans="1:12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8"/>
      <c r="L95" s="10"/>
    </row>
    <row r="96" spans="1:12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8"/>
      <c r="L96" s="10"/>
    </row>
    <row r="97" spans="1:12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8"/>
      <c r="L97" s="10"/>
    </row>
    <row r="98" spans="1:12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8"/>
      <c r="L98" s="10"/>
    </row>
    <row r="99" spans="1:12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8"/>
      <c r="L99" s="10"/>
    </row>
    <row r="100" spans="1:12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8"/>
      <c r="L100" s="10"/>
    </row>
    <row r="101" spans="1:12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8"/>
      <c r="L101" s="10"/>
    </row>
    <row r="102" spans="1:12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8"/>
      <c r="L102" s="10"/>
    </row>
    <row r="103" spans="1:12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8"/>
      <c r="L103" s="10"/>
    </row>
  </sheetData>
  <autoFilter ref="A3:L103" xr:uid="{00000000-0009-0000-0000-000003000000}"/>
  <mergeCells count="1">
    <mergeCell ref="A1:L1"/>
  </mergeCells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showGridLines="0" workbookViewId="0">
      <selection activeCell="C29" sqref="C29"/>
    </sheetView>
  </sheetViews>
  <sheetFormatPr defaultRowHeight="16.5" x14ac:dyDescent="0.3"/>
  <cols>
    <col min="1" max="1" width="10" style="5" customWidth="1"/>
    <col min="2" max="2" width="20" style="5" customWidth="1"/>
    <col min="3" max="3" width="90" style="5" customWidth="1"/>
  </cols>
  <sheetData>
    <row r="1" spans="1:6" ht="26.25" customHeight="1" x14ac:dyDescent="0.45">
      <c r="A1" s="25" t="s">
        <v>60</v>
      </c>
      <c r="B1" s="22"/>
      <c r="C1" s="22"/>
      <c r="D1" s="22"/>
      <c r="E1" s="22"/>
      <c r="F1" s="22"/>
    </row>
    <row r="3" spans="1:6" x14ac:dyDescent="0.3">
      <c r="A3" s="6" t="s">
        <v>61</v>
      </c>
      <c r="B3" s="6" t="s">
        <v>62</v>
      </c>
      <c r="C3" s="6" t="s">
        <v>63</v>
      </c>
    </row>
    <row r="4" spans="1:6" x14ac:dyDescent="0.3">
      <c r="A4" t="s">
        <v>64</v>
      </c>
      <c r="B4" t="s">
        <v>65</v>
      </c>
      <c r="C4" s="4" t="s">
        <v>66</v>
      </c>
    </row>
    <row r="5" spans="1:6" x14ac:dyDescent="0.3">
      <c r="A5" t="s">
        <v>67</v>
      </c>
      <c r="B5" t="s">
        <v>68</v>
      </c>
      <c r="C5" s="4" t="s">
        <v>69</v>
      </c>
    </row>
    <row r="6" spans="1:6" x14ac:dyDescent="0.3">
      <c r="A6" t="s">
        <v>70</v>
      </c>
      <c r="B6" t="s">
        <v>71</v>
      </c>
      <c r="C6" s="4" t="s">
        <v>72</v>
      </c>
    </row>
    <row r="7" spans="1:6" x14ac:dyDescent="0.3">
      <c r="A7" t="s">
        <v>73</v>
      </c>
      <c r="B7" t="s">
        <v>74</v>
      </c>
      <c r="C7" s="4" t="s">
        <v>75</v>
      </c>
    </row>
    <row r="8" spans="1:6" x14ac:dyDescent="0.3">
      <c r="A8" t="s">
        <v>76</v>
      </c>
      <c r="B8" t="s">
        <v>77</v>
      </c>
      <c r="C8" s="4" t="s">
        <v>78</v>
      </c>
    </row>
    <row r="9" spans="1:6" x14ac:dyDescent="0.3">
      <c r="A9" t="s">
        <v>79</v>
      </c>
      <c r="B9" t="s">
        <v>80</v>
      </c>
      <c r="C9" s="4" t="s">
        <v>81</v>
      </c>
    </row>
  </sheetData>
  <mergeCells count="1">
    <mergeCell ref="A1:F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재고관리</vt:lpstr>
      <vt:lpstr>대시보드</vt:lpstr>
      <vt:lpstr>판매관리</vt:lpstr>
      <vt:lpstr>거래처관리</vt:lpstr>
      <vt:lpstr>사용방법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master</cp:lastModifiedBy>
  <dcterms:created xsi:type="dcterms:W3CDTF">2026-08-04T22:45:56Z</dcterms:created>
  <dcterms:modified xsi:type="dcterms:W3CDTF">2026-08-04T22:55:11Z</dcterms:modified>
</cp:coreProperties>
</file>